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Старый комп раб стол\ПИТАНИЕ 2023\Для МОтиной\2024год\"/>
    </mc:Choice>
  </mc:AlternateContent>
  <xr:revisionPtr revIDLastSave="0" documentId="13_ncr:1_{F0DEA783-2DD7-4FA0-A38F-CCFF3518162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7" i="1" l="1"/>
  <c r="F47" i="1" l="1"/>
  <c r="H82" i="1"/>
  <c r="L100" i="1"/>
  <c r="J100" i="1"/>
  <c r="I100" i="1"/>
  <c r="H100" i="1"/>
  <c r="G100" i="1"/>
  <c r="F100" i="1"/>
  <c r="A169" i="1" l="1"/>
  <c r="B169" i="1"/>
  <c r="B179" i="1" l="1"/>
  <c r="A179" i="1"/>
  <c r="L178" i="1"/>
  <c r="J178" i="1"/>
  <c r="I178" i="1"/>
  <c r="H178" i="1"/>
  <c r="G178" i="1"/>
  <c r="F178" i="1"/>
  <c r="L168" i="1"/>
  <c r="J168" i="1"/>
  <c r="J179" i="1" s="1"/>
  <c r="I168" i="1"/>
  <c r="I179" i="1" s="1"/>
  <c r="H168" i="1"/>
  <c r="G168" i="1"/>
  <c r="G179" i="1" s="1"/>
  <c r="F168" i="1"/>
  <c r="B161" i="1"/>
  <c r="A161" i="1"/>
  <c r="L160" i="1"/>
  <c r="J160" i="1"/>
  <c r="I160" i="1"/>
  <c r="H160" i="1"/>
  <c r="G160" i="1"/>
  <c r="F160" i="1"/>
  <c r="B151" i="1"/>
  <c r="A151" i="1"/>
  <c r="L150" i="1"/>
  <c r="L161" i="1" s="1"/>
  <c r="J150" i="1"/>
  <c r="I150" i="1"/>
  <c r="I161" i="1" s="1"/>
  <c r="H150" i="1"/>
  <c r="G150" i="1"/>
  <c r="F150" i="1"/>
  <c r="B145" i="1"/>
  <c r="A145" i="1"/>
  <c r="L144" i="1"/>
  <c r="J144" i="1"/>
  <c r="I144" i="1"/>
  <c r="H144" i="1"/>
  <c r="G144" i="1"/>
  <c r="F144" i="1"/>
  <c r="B135" i="1"/>
  <c r="A135" i="1"/>
  <c r="L134" i="1"/>
  <c r="L145" i="1" s="1"/>
  <c r="J134" i="1"/>
  <c r="J145" i="1" s="1"/>
  <c r="I134" i="1"/>
  <c r="I145" i="1" s="1"/>
  <c r="H134" i="1"/>
  <c r="G134" i="1"/>
  <c r="G145" i="1" s="1"/>
  <c r="F134" i="1"/>
  <c r="F145" i="1" s="1"/>
  <c r="B128" i="1"/>
  <c r="A128" i="1"/>
  <c r="L127" i="1"/>
  <c r="J127" i="1"/>
  <c r="I127" i="1"/>
  <c r="H127" i="1"/>
  <c r="G127" i="1"/>
  <c r="F127" i="1"/>
  <c r="B118" i="1"/>
  <c r="A118" i="1"/>
  <c r="L117" i="1"/>
  <c r="L128" i="1" s="1"/>
  <c r="J117" i="1"/>
  <c r="J128" i="1" s="1"/>
  <c r="I117" i="1"/>
  <c r="I128" i="1" s="1"/>
  <c r="H117" i="1"/>
  <c r="G117" i="1"/>
  <c r="F117" i="1"/>
  <c r="B111" i="1"/>
  <c r="A111" i="1"/>
  <c r="L110" i="1"/>
  <c r="L111" i="1" s="1"/>
  <c r="J110" i="1"/>
  <c r="J111" i="1" s="1"/>
  <c r="I110" i="1"/>
  <c r="I111" i="1" s="1"/>
  <c r="H110" i="1"/>
  <c r="H111" i="1" s="1"/>
  <c r="G110" i="1"/>
  <c r="G111" i="1" s="1"/>
  <c r="F110" i="1"/>
  <c r="F111" i="1" s="1"/>
  <c r="B101" i="1"/>
  <c r="A101" i="1"/>
  <c r="B93" i="1"/>
  <c r="A93" i="1"/>
  <c r="L92" i="1"/>
  <c r="J92" i="1"/>
  <c r="I92" i="1"/>
  <c r="H92" i="1"/>
  <c r="G92" i="1"/>
  <c r="F92" i="1"/>
  <c r="B83" i="1"/>
  <c r="A83" i="1"/>
  <c r="L82" i="1"/>
  <c r="J82" i="1"/>
  <c r="I82" i="1"/>
  <c r="G82" i="1"/>
  <c r="F82" i="1"/>
  <c r="B75" i="1"/>
  <c r="A75" i="1"/>
  <c r="L74" i="1"/>
  <c r="J74" i="1"/>
  <c r="I74" i="1"/>
  <c r="H74" i="1"/>
  <c r="G74" i="1"/>
  <c r="F74" i="1"/>
  <c r="B65" i="1"/>
  <c r="A65" i="1"/>
  <c r="L64" i="1"/>
  <c r="J64" i="1"/>
  <c r="I64" i="1"/>
  <c r="H64" i="1"/>
  <c r="G64" i="1"/>
  <c r="F64" i="1"/>
  <c r="B58" i="1"/>
  <c r="A58" i="1"/>
  <c r="L57" i="1"/>
  <c r="J57" i="1"/>
  <c r="I57" i="1"/>
  <c r="H57" i="1"/>
  <c r="G57" i="1"/>
  <c r="G58" i="1" s="1"/>
  <c r="F57" i="1"/>
  <c r="B48" i="1"/>
  <c r="A48" i="1"/>
  <c r="L47" i="1"/>
  <c r="J47" i="1"/>
  <c r="I47" i="1"/>
  <c r="H47" i="1"/>
  <c r="B40" i="1"/>
  <c r="A40" i="1"/>
  <c r="L39" i="1"/>
  <c r="J39" i="1"/>
  <c r="I39" i="1"/>
  <c r="H39" i="1"/>
  <c r="G39" i="1"/>
  <c r="F39" i="1"/>
  <c r="B30" i="1"/>
  <c r="A30" i="1"/>
  <c r="L29" i="1"/>
  <c r="J29" i="1"/>
  <c r="I29" i="1"/>
  <c r="H29" i="1"/>
  <c r="G29" i="1"/>
  <c r="F29" i="1"/>
  <c r="B23" i="1"/>
  <c r="A23" i="1"/>
  <c r="L22" i="1"/>
  <c r="J22" i="1"/>
  <c r="I22" i="1"/>
  <c r="H22" i="1"/>
  <c r="G22" i="1"/>
  <c r="F22" i="1"/>
  <c r="B13" i="1"/>
  <c r="A13" i="1"/>
  <c r="L11" i="1"/>
  <c r="J11" i="1"/>
  <c r="I11" i="1"/>
  <c r="H11" i="1"/>
  <c r="G11" i="1"/>
  <c r="F11" i="1"/>
  <c r="F40" i="1" l="1"/>
  <c r="F58" i="1"/>
  <c r="F93" i="1"/>
  <c r="G75" i="1"/>
  <c r="H23" i="1"/>
  <c r="H58" i="1"/>
  <c r="I93" i="1"/>
  <c r="I58" i="1"/>
  <c r="I75" i="1"/>
  <c r="G40" i="1"/>
  <c r="I40" i="1"/>
  <c r="L93" i="1"/>
  <c r="I23" i="1"/>
  <c r="J58" i="1"/>
  <c r="G23" i="1"/>
  <c r="J75" i="1"/>
  <c r="L179" i="1"/>
  <c r="H161" i="1"/>
  <c r="L40" i="1"/>
  <c r="H40" i="1"/>
  <c r="J161" i="1"/>
  <c r="L23" i="1"/>
  <c r="L75" i="1"/>
  <c r="J23" i="1"/>
  <c r="H93" i="1"/>
  <c r="H75" i="1"/>
  <c r="H179" i="1"/>
  <c r="H128" i="1"/>
  <c r="H145" i="1"/>
  <c r="L58" i="1"/>
  <c r="F128" i="1"/>
  <c r="F179" i="1"/>
  <c r="F23" i="1"/>
  <c r="F75" i="1"/>
  <c r="F161" i="1"/>
  <c r="G161" i="1"/>
  <c r="J40" i="1"/>
  <c r="J93" i="1"/>
  <c r="G93" i="1"/>
  <c r="G128" i="1"/>
  <c r="I180" i="1" l="1"/>
  <c r="L180" i="1"/>
  <c r="H180" i="1"/>
  <c r="F180" i="1"/>
  <c r="G180" i="1"/>
  <c r="J180" i="1"/>
</calcChain>
</file>

<file path=xl/sharedStrings.xml><?xml version="1.0" encoding="utf-8"?>
<sst xmlns="http://schemas.openxmlformats.org/spreadsheetml/2006/main" count="306" uniqueCount="90">
  <si>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</si>
  <si>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</si>
  <si>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</si>
  <si>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</si>
  <si>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</si>
  <si>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</si>
  <si>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</si>
  <si>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</si>
  <si>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</si>
  <si>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</si>
  <si>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</si>
  <si>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</si>
  <si>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</si>
  <si>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</si>
  <si>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</si>
  <si>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</si>
  <si>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</si>
  <si>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</si>
  <si>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</si>
  <si>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</si>
  <si>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</si>
  <si>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</si>
  <si>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</si>
  <si>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</si>
  <si>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</si>
  <si>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</si>
  <si>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</si>
  <si>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</si>
  <si>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</si>
  <si>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</si>
  <si>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</si>
  <si>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</si>
  <si>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</si>
  <si>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</si>
  <si>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</si>
  <si>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</si>
  <si>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</si>
  <si>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</si>
  <si>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</t>
  </si>
  <si>
    <t>Сыр твердых сортов в нарезке</t>
  </si>
  <si>
    <t>Каша вязкая молочная овсяная</t>
  </si>
  <si>
    <t>Чай с сахаром</t>
  </si>
  <si>
    <t>Мандарин</t>
  </si>
  <si>
    <t>Хлеб пшеничный</t>
  </si>
  <si>
    <t>Хлеб ржаной</t>
  </si>
  <si>
    <t>54-1з</t>
  </si>
  <si>
    <t>54-2гн</t>
  </si>
  <si>
    <t>Пром.</t>
  </si>
  <si>
    <t>Какао с молоком</t>
  </si>
  <si>
    <t>54-21гн</t>
  </si>
  <si>
    <t>Яблоко</t>
  </si>
  <si>
    <t>54-23гн</t>
  </si>
  <si>
    <t>Кофейный напиток с молоком</t>
  </si>
  <si>
    <t>54-3з</t>
  </si>
  <si>
    <t>54-3гн</t>
  </si>
  <si>
    <t>Помидор в нарезке</t>
  </si>
  <si>
    <t>Чай с лимоном и сахаром</t>
  </si>
  <si>
    <t xml:space="preserve">Сыр твёрдых сортов в нарезке </t>
  </si>
  <si>
    <t>Морковь отварная дольками</t>
  </si>
  <si>
    <t>Рис припущенный с томатами. Биточек из говядины</t>
  </si>
  <si>
    <t>Чай с сахаром с лимоном</t>
  </si>
  <si>
    <t>Рагу из курицы</t>
  </si>
  <si>
    <t>Каша жидкая молочная ячневая</t>
  </si>
  <si>
    <t>Гречка рассыпчатая. Курица тушеная с морковью. Кукуруза сахарная</t>
  </si>
  <si>
    <t>МОБУ "Сухореченская СОШ"</t>
  </si>
  <si>
    <t>директор</t>
  </si>
  <si>
    <t xml:space="preserve">овощи </t>
  </si>
  <si>
    <t>Огурцы свежие</t>
  </si>
  <si>
    <t>овощи</t>
  </si>
  <si>
    <t>Макароны с сыром</t>
  </si>
  <si>
    <t>Свиридова Г.В.</t>
  </si>
  <si>
    <t>Каша вязкая молочная пшенная</t>
  </si>
  <si>
    <t>54-24к</t>
  </si>
  <si>
    <t>54-2з</t>
  </si>
  <si>
    <t>54-21м 54-11г</t>
  </si>
  <si>
    <t>Курица отварная. Картофельное пюре</t>
  </si>
  <si>
    <t>54-27г 54-6м</t>
  </si>
  <si>
    <t>54-22м</t>
  </si>
  <si>
    <t>54-22к</t>
  </si>
  <si>
    <t>54-21г 54-23м</t>
  </si>
  <si>
    <t>Горошница.Биточки из курицы</t>
  </si>
  <si>
    <t>54-21к</t>
  </si>
  <si>
    <t>54-25м 54-4г 54-21з</t>
  </si>
  <si>
    <t>54-3г</t>
  </si>
  <si>
    <t>54-27з</t>
  </si>
  <si>
    <t>Каша жидкая молочная рисовая</t>
  </si>
  <si>
    <t>Огурец в нарезке</t>
  </si>
  <si>
    <t>54-25.1к</t>
  </si>
  <si>
    <t>Масло сливочное (порциями)</t>
  </si>
  <si>
    <t>54-19з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</si>
</sst>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0" borderId="1" xfId="0" applyFill="1" applyBorder="1"/>
    <xf numFmtId="0" fontId="0" fillId="0" borderId="2" xfId="0" applyFill="1" applyBorder="1" applyProtection="1">
      <protection locked="0"/>
    </xf>
    <xf numFmtId="0" fontId="0" fillId="0" borderId="2" xfId="0" applyFill="1" applyBorder="1"/>
    <xf numFmtId="0" fontId="12" fillId="0" borderId="0" xfId="0" applyFont="1" applyAlignment="1">
      <alignment horizontal="left" vertical="center"/>
    </xf>
    <xf numFmtId="0" fontId="0" fillId="0" borderId="4" xfId="0" applyFill="1" applyBorder="1"/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7" fillId="0" borderId="5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vertical="top" wrapText="1"/>
    </xf>
    <xf numFmtId="0" fontId="4" fillId="3" borderId="10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horizontal="center" vertical="top" wrapText="1"/>
    </xf>
    <xf numFmtId="0" fontId="2" fillId="0" borderId="1" xfId="0" applyFont="1" applyFill="1" applyBorder="1"/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2" xfId="0" applyFill="1" applyBorder="1" applyAlignment="1" applyProtection="1">
      <alignment vertical="top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0" fillId="0" borderId="1" xfId="0" applyFill="1" applyBorder="1" applyAlignment="1">
      <alignment vertical="center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0" fillId="0" borderId="4" xfId="0" applyFill="1" applyBorder="1" applyAlignment="1">
      <alignment vertical="center"/>
    </xf>
    <xf numFmtId="0" fontId="4" fillId="2" borderId="4" xfId="0" applyFont="1" applyFill="1" applyBorder="1" applyAlignment="1" applyProtection="1">
      <alignment vertical="center" wrapText="1"/>
      <protection locked="0"/>
    </xf>
    <xf numFmtId="0" fontId="0" fillId="0" borderId="2" xfId="0" applyFill="1" applyBorder="1" applyAlignment="1">
      <alignment vertical="center"/>
    </xf>
    <xf numFmtId="0" fontId="4" fillId="2" borderId="2" xfId="0" applyFont="1" applyFill="1" applyBorder="1" applyAlignment="1" applyProtection="1">
      <alignment vertical="center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0" fillId="0" borderId="6" xfId="0" applyFill="1" applyBorder="1"/>
    <xf numFmtId="0" fontId="4" fillId="2" borderId="6" xfId="0" applyFont="1" applyFill="1" applyBorder="1" applyAlignment="1" applyProtection="1">
      <alignment vertical="top" wrapText="1"/>
      <protection locked="0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4" fillId="2" borderId="27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0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42578125" style="2" customWidth="1"/>
    <col min="12" max="16384" width="9.140625" style="2"/>
  </cols>
  <sheetData>
    <row r="1" spans="1:12" ht="15" x14ac:dyDescent="0.25">
      <c r="A1" s="1" t="s">
        <v>7</v>
      </c>
      <c r="C1" s="80" t="s">
        <v>64</v>
      </c>
      <c r="D1" s="81"/>
      <c r="E1" s="81"/>
      <c r="F1" s="11" t="s">
        <v>16</v>
      </c>
      <c r="G1" s="2" t="s">
        <v>17</v>
      </c>
      <c r="H1" s="82" t="s">
        <v>65</v>
      </c>
      <c r="I1" s="82"/>
      <c r="J1" s="82"/>
      <c r="K1" s="82"/>
    </row>
    <row r="2" spans="1:12" ht="18" x14ac:dyDescent="0.2">
      <c r="A2" s="52" t="s">
        <v>6</v>
      </c>
      <c r="C2" s="2"/>
      <c r="G2" s="2" t="s">
        <v>18</v>
      </c>
      <c r="H2" s="82" t="s">
        <v>70</v>
      </c>
      <c r="I2" s="82"/>
      <c r="J2" s="82"/>
      <c r="K2" s="82"/>
    </row>
    <row r="3" spans="1:12" ht="17.25" customHeight="1" x14ac:dyDescent="0.2">
      <c r="A3" s="4" t="s">
        <v>8</v>
      </c>
      <c r="C3" s="2"/>
      <c r="D3" s="3"/>
      <c r="E3" s="36" t="s">
        <v>9</v>
      </c>
      <c r="G3" s="2" t="s">
        <v>19</v>
      </c>
      <c r="H3" s="46">
        <v>2</v>
      </c>
      <c r="I3" s="46">
        <v>12</v>
      </c>
      <c r="J3" s="47">
        <v>2024</v>
      </c>
      <c r="K3" s="48"/>
    </row>
    <row r="4" spans="1:12" x14ac:dyDescent="0.2">
      <c r="C4" s="2"/>
      <c r="D4" s="4"/>
      <c r="H4" s="45" t="s">
        <v>35</v>
      </c>
      <c r="I4" s="45" t="s">
        <v>36</v>
      </c>
      <c r="J4" s="45" t="s">
        <v>37</v>
      </c>
    </row>
    <row r="5" spans="1:12" ht="34.5" thickBot="1" x14ac:dyDescent="0.25">
      <c r="A5" s="43" t="s">
        <v>14</v>
      </c>
      <c r="B5" s="44" t="s">
        <v>15</v>
      </c>
      <c r="C5" s="34" t="s">
        <v>0</v>
      </c>
      <c r="D5" s="34" t="s">
        <v>13</v>
      </c>
      <c r="E5" s="34" t="s">
        <v>12</v>
      </c>
      <c r="F5" s="34" t="s">
        <v>33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4" t="s">
        <v>34</v>
      </c>
    </row>
    <row r="6" spans="1:12" ht="15" x14ac:dyDescent="0.25">
      <c r="A6" s="19">
        <v>1</v>
      </c>
      <c r="B6" s="20">
        <v>1</v>
      </c>
      <c r="C6" s="21" t="s">
        <v>20</v>
      </c>
      <c r="D6" s="50" t="s">
        <v>21</v>
      </c>
      <c r="E6" s="40" t="s">
        <v>71</v>
      </c>
      <c r="F6" s="41">
        <v>200</v>
      </c>
      <c r="G6" s="41">
        <v>8.3000000000000007</v>
      </c>
      <c r="H6" s="41">
        <v>10.1</v>
      </c>
      <c r="I6" s="41">
        <v>37.6</v>
      </c>
      <c r="J6" s="41">
        <v>274.89999999999998</v>
      </c>
      <c r="K6" s="42" t="s">
        <v>72</v>
      </c>
      <c r="L6" s="41">
        <v>20.6</v>
      </c>
    </row>
    <row r="7" spans="1:12" ht="15" x14ac:dyDescent="0.25">
      <c r="A7" s="22"/>
      <c r="B7" s="14"/>
      <c r="C7" s="10"/>
      <c r="D7" s="51" t="s">
        <v>22</v>
      </c>
      <c r="E7" s="40" t="s">
        <v>41</v>
      </c>
      <c r="F7" s="41">
        <v>200</v>
      </c>
      <c r="G7" s="41">
        <v>0.2</v>
      </c>
      <c r="H7" s="41">
        <v>0</v>
      </c>
      <c r="I7" s="41">
        <v>6.4</v>
      </c>
      <c r="J7" s="41">
        <v>26.8</v>
      </c>
      <c r="K7" s="42" t="s">
        <v>46</v>
      </c>
      <c r="L7" s="41">
        <v>1.26</v>
      </c>
    </row>
    <row r="8" spans="1:12" ht="15" x14ac:dyDescent="0.25">
      <c r="A8" s="22"/>
      <c r="B8" s="14"/>
      <c r="C8" s="10"/>
      <c r="D8" s="51" t="s">
        <v>23</v>
      </c>
      <c r="E8" s="40" t="s">
        <v>42</v>
      </c>
      <c r="F8" s="57">
        <v>120</v>
      </c>
      <c r="G8" s="41">
        <v>1</v>
      </c>
      <c r="H8" s="41">
        <v>0.2</v>
      </c>
      <c r="I8" s="41">
        <v>9</v>
      </c>
      <c r="J8" s="41">
        <v>42</v>
      </c>
      <c r="K8" s="42" t="s">
        <v>47</v>
      </c>
      <c r="L8" s="41">
        <v>26.4</v>
      </c>
    </row>
    <row r="9" spans="1:12" ht="15" x14ac:dyDescent="0.25">
      <c r="A9" s="22"/>
      <c r="B9" s="14"/>
      <c r="C9" s="10"/>
      <c r="D9" s="51" t="s">
        <v>30</v>
      </c>
      <c r="E9" s="40" t="s">
        <v>43</v>
      </c>
      <c r="F9" s="41">
        <v>40</v>
      </c>
      <c r="G9" s="41">
        <v>3</v>
      </c>
      <c r="H9" s="41">
        <v>0.3</v>
      </c>
      <c r="I9" s="41">
        <v>19.7</v>
      </c>
      <c r="J9" s="41">
        <v>93.8</v>
      </c>
      <c r="K9" s="42" t="s">
        <v>47</v>
      </c>
      <c r="L9" s="41">
        <v>2.73</v>
      </c>
    </row>
    <row r="10" spans="1:12" ht="15" x14ac:dyDescent="0.25">
      <c r="A10" s="22"/>
      <c r="B10" s="14"/>
      <c r="C10" s="10"/>
      <c r="D10" s="50" t="s">
        <v>31</v>
      </c>
      <c r="E10" s="40" t="s">
        <v>44</v>
      </c>
      <c r="F10" s="41">
        <v>20</v>
      </c>
      <c r="G10" s="41">
        <v>1.3</v>
      </c>
      <c r="H10" s="41">
        <v>0.2</v>
      </c>
      <c r="I10" s="41">
        <v>7.9</v>
      </c>
      <c r="J10" s="41">
        <v>39.1</v>
      </c>
      <c r="K10" s="42" t="s">
        <v>47</v>
      </c>
      <c r="L10" s="41">
        <v>1.37</v>
      </c>
    </row>
    <row r="11" spans="1:12" ht="15" x14ac:dyDescent="0.25">
      <c r="A11" s="22"/>
      <c r="B11" s="14"/>
      <c r="C11" s="10"/>
      <c r="D11" s="17" t="s">
        <v>32</v>
      </c>
      <c r="E11" s="8"/>
      <c r="F11" s="18">
        <f>SUM(F6:F10)</f>
        <v>580</v>
      </c>
      <c r="G11" s="18">
        <f>SUM(G6:G10)</f>
        <v>13.8</v>
      </c>
      <c r="H11" s="18">
        <f>SUM(H6:H10)</f>
        <v>10.799999999999999</v>
      </c>
      <c r="I11" s="18">
        <f>SUM(I6:I10)</f>
        <v>80.600000000000009</v>
      </c>
      <c r="J11" s="18">
        <f>SUM(J6:J10)</f>
        <v>476.6</v>
      </c>
      <c r="K11" s="24"/>
      <c r="L11" s="18">
        <f>SUM(L6:L10)</f>
        <v>52.36</v>
      </c>
    </row>
    <row r="12" spans="1:12" ht="15" x14ac:dyDescent="0.25">
      <c r="A12" s="23"/>
      <c r="B12" s="16"/>
      <c r="C12" s="7"/>
    </row>
    <row r="13" spans="1:12" ht="15" x14ac:dyDescent="0.25">
      <c r="A13" s="25">
        <f>A6</f>
        <v>1</v>
      </c>
      <c r="B13" s="12">
        <f>B6</f>
        <v>1</v>
      </c>
      <c r="C13" s="9" t="s">
        <v>24</v>
      </c>
      <c r="D13" s="6" t="s">
        <v>25</v>
      </c>
      <c r="E13" s="40"/>
      <c r="F13" s="41"/>
      <c r="G13" s="41"/>
      <c r="H13" s="41"/>
      <c r="I13" s="41"/>
      <c r="J13" s="41"/>
      <c r="K13" s="42"/>
      <c r="L13" s="41"/>
    </row>
    <row r="14" spans="1:12" ht="15" x14ac:dyDescent="0.25">
      <c r="A14" s="22"/>
      <c r="B14" s="14"/>
      <c r="C14" s="10"/>
      <c r="D14" s="6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2"/>
      <c r="B15" s="14"/>
      <c r="C15" s="10"/>
      <c r="D15" s="6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2"/>
      <c r="B16" s="14"/>
      <c r="C16" s="10"/>
      <c r="D16" s="6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2"/>
      <c r="B17" s="14"/>
      <c r="C17" s="10"/>
      <c r="D17" s="6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2"/>
      <c r="B18" s="14"/>
      <c r="C18" s="10"/>
      <c r="D18" s="6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2"/>
      <c r="B19" s="14"/>
      <c r="C19" s="10"/>
      <c r="D19" s="6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2"/>
      <c r="B20" s="14"/>
      <c r="C20" s="10"/>
      <c r="D20" s="5"/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2"/>
      <c r="B21" s="14"/>
      <c r="C21" s="10"/>
      <c r="D21" s="5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6"/>
      <c r="C22" s="7"/>
      <c r="D22" s="17" t="s">
        <v>32</v>
      </c>
      <c r="E22" s="8"/>
      <c r="F22" s="18">
        <f>SUM(F13:F21)</f>
        <v>0</v>
      </c>
      <c r="G22" s="18">
        <f t="shared" ref="G22:J22" si="0">SUM(G13:G21)</f>
        <v>0</v>
      </c>
      <c r="H22" s="18">
        <f t="shared" si="0"/>
        <v>0</v>
      </c>
      <c r="I22" s="18">
        <f t="shared" si="0"/>
        <v>0</v>
      </c>
      <c r="J22" s="18">
        <f t="shared" si="0"/>
        <v>0</v>
      </c>
      <c r="K22" s="24"/>
      <c r="L22" s="18">
        <f t="shared" ref="L22" si="1">SUM(L13:L21)</f>
        <v>0</v>
      </c>
    </row>
    <row r="23" spans="1:12" ht="15" x14ac:dyDescent="0.2">
      <c r="A23" s="28">
        <f>A6</f>
        <v>1</v>
      </c>
      <c r="B23" s="29">
        <f>B6</f>
        <v>1</v>
      </c>
      <c r="C23" s="77" t="s">
        <v>4</v>
      </c>
      <c r="D23" s="78"/>
      <c r="E23" s="30"/>
      <c r="F23" s="31">
        <f>F11+F22</f>
        <v>580</v>
      </c>
      <c r="G23" s="31">
        <f>G11+G22</f>
        <v>13.8</v>
      </c>
      <c r="H23" s="31">
        <f>H11+H22</f>
        <v>10.799999999999999</v>
      </c>
      <c r="I23" s="31">
        <f>I11+I22</f>
        <v>80.600000000000009</v>
      </c>
      <c r="J23" s="31">
        <f>J11+J22</f>
        <v>476.6</v>
      </c>
      <c r="K23" s="31"/>
      <c r="L23" s="31">
        <f>L11+L22</f>
        <v>52.36</v>
      </c>
    </row>
    <row r="24" spans="1:12" ht="15" x14ac:dyDescent="0.25">
      <c r="A24" s="13">
        <v>1</v>
      </c>
      <c r="B24" s="14">
        <v>2</v>
      </c>
      <c r="C24" s="21" t="s">
        <v>20</v>
      </c>
      <c r="D24" s="49" t="s">
        <v>66</v>
      </c>
      <c r="E24" s="37" t="s">
        <v>86</v>
      </c>
      <c r="F24" s="38">
        <v>20</v>
      </c>
      <c r="G24" s="38">
        <v>0.2</v>
      </c>
      <c r="H24" s="38">
        <v>0</v>
      </c>
      <c r="I24" s="38">
        <v>0.5</v>
      </c>
      <c r="J24" s="38">
        <v>2.8</v>
      </c>
      <c r="K24" s="39" t="s">
        <v>73</v>
      </c>
      <c r="L24" s="38">
        <v>4</v>
      </c>
    </row>
    <row r="25" spans="1:12" ht="15" customHeight="1" x14ac:dyDescent="0.25">
      <c r="A25" s="13"/>
      <c r="B25" s="14"/>
      <c r="C25" s="10"/>
      <c r="D25" s="50" t="s">
        <v>21</v>
      </c>
      <c r="E25" s="40" t="s">
        <v>75</v>
      </c>
      <c r="F25" s="41">
        <v>230</v>
      </c>
      <c r="G25" s="41">
        <v>28.8</v>
      </c>
      <c r="H25" s="41">
        <v>7.2</v>
      </c>
      <c r="I25" s="41">
        <v>20.7</v>
      </c>
      <c r="J25" s="41">
        <v>263.2</v>
      </c>
      <c r="K25" s="42" t="s">
        <v>74</v>
      </c>
      <c r="L25" s="41">
        <v>64.36</v>
      </c>
    </row>
    <row r="26" spans="1:12" ht="15" x14ac:dyDescent="0.25">
      <c r="A26" s="13"/>
      <c r="B26" s="14"/>
      <c r="C26" s="10"/>
      <c r="D26" s="51" t="s">
        <v>22</v>
      </c>
      <c r="E26" s="40" t="s">
        <v>48</v>
      </c>
      <c r="F26" s="41">
        <v>200</v>
      </c>
      <c r="G26" s="41">
        <v>4.7</v>
      </c>
      <c r="H26" s="41">
        <v>3.5</v>
      </c>
      <c r="I26" s="41">
        <v>12.5</v>
      </c>
      <c r="J26" s="41">
        <v>100.4</v>
      </c>
      <c r="K26" s="42" t="s">
        <v>49</v>
      </c>
      <c r="L26" s="41">
        <v>17.600000000000001</v>
      </c>
    </row>
    <row r="27" spans="1:12" ht="15" x14ac:dyDescent="0.25">
      <c r="A27" s="13"/>
      <c r="B27" s="14"/>
      <c r="C27" s="10"/>
      <c r="D27" s="51" t="s">
        <v>30</v>
      </c>
      <c r="E27" s="40" t="s">
        <v>43</v>
      </c>
      <c r="F27" s="57">
        <v>30</v>
      </c>
      <c r="G27" s="41">
        <v>2.2999999999999998</v>
      </c>
      <c r="H27" s="41">
        <v>0.2</v>
      </c>
      <c r="I27" s="41">
        <v>14.8</v>
      </c>
      <c r="J27" s="41">
        <v>70.3</v>
      </c>
      <c r="K27" s="42" t="s">
        <v>47</v>
      </c>
      <c r="L27" s="41">
        <v>2.0499999999999998</v>
      </c>
    </row>
    <row r="28" spans="1:12" ht="15" x14ac:dyDescent="0.25">
      <c r="A28" s="13"/>
      <c r="B28" s="14"/>
      <c r="C28" s="10"/>
      <c r="D28" s="51" t="s">
        <v>31</v>
      </c>
      <c r="E28" s="40" t="s">
        <v>44</v>
      </c>
      <c r="F28" s="57">
        <v>20</v>
      </c>
      <c r="G28" s="41">
        <v>1.3</v>
      </c>
      <c r="H28" s="41">
        <v>0.2</v>
      </c>
      <c r="I28" s="41">
        <v>7.9</v>
      </c>
      <c r="J28" s="41">
        <v>39.1</v>
      </c>
      <c r="K28" s="42" t="s">
        <v>47</v>
      </c>
      <c r="L28" s="41">
        <v>1.37</v>
      </c>
    </row>
    <row r="29" spans="1:12" ht="15" x14ac:dyDescent="0.25">
      <c r="A29" s="15"/>
      <c r="B29" s="16"/>
      <c r="C29" s="7"/>
      <c r="D29" s="17" t="s">
        <v>32</v>
      </c>
      <c r="E29" s="8"/>
      <c r="F29" s="18">
        <f>SUM(F24:F28)</f>
        <v>500</v>
      </c>
      <c r="G29" s="18">
        <f>SUM(G24:G28)</f>
        <v>37.299999999999997</v>
      </c>
      <c r="H29" s="18">
        <f>SUM(H24:H28)</f>
        <v>11.099999999999998</v>
      </c>
      <c r="I29" s="18">
        <f>SUM(I24:I28)</f>
        <v>56.4</v>
      </c>
      <c r="J29" s="18">
        <f>SUM(J24:J28)</f>
        <v>475.8</v>
      </c>
      <c r="K29" s="24"/>
      <c r="L29" s="18">
        <f>SUM(L24:L28)</f>
        <v>89.38000000000001</v>
      </c>
    </row>
    <row r="30" spans="1:12" ht="15" x14ac:dyDescent="0.25">
      <c r="A30" s="12">
        <f>A24</f>
        <v>1</v>
      </c>
      <c r="B30" s="12">
        <f>B24</f>
        <v>2</v>
      </c>
      <c r="C30" s="9" t="s">
        <v>24</v>
      </c>
      <c r="D30" s="6" t="s">
        <v>25</v>
      </c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3"/>
      <c r="B31" s="14"/>
      <c r="C31" s="10"/>
      <c r="D31" s="6" t="s">
        <v>26</v>
      </c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3"/>
      <c r="B32" s="14"/>
      <c r="C32" s="10"/>
      <c r="D32" s="6" t="s">
        <v>27</v>
      </c>
      <c r="E32" s="40"/>
      <c r="F32" s="41"/>
      <c r="G32" s="41"/>
      <c r="H32" s="41"/>
      <c r="I32" s="41"/>
      <c r="J32" s="41"/>
      <c r="K32" s="42"/>
      <c r="L32" s="41"/>
    </row>
    <row r="33" spans="1:12" ht="15" x14ac:dyDescent="0.25">
      <c r="A33" s="13"/>
      <c r="B33" s="14"/>
      <c r="C33" s="10"/>
      <c r="D33" s="6" t="s">
        <v>28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3"/>
      <c r="B34" s="14"/>
      <c r="C34" s="10"/>
      <c r="D34" s="6" t="s">
        <v>29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3"/>
      <c r="B35" s="14"/>
      <c r="C35" s="10"/>
      <c r="D35" s="6" t="s">
        <v>30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3"/>
      <c r="B36" s="14"/>
      <c r="C36" s="10"/>
      <c r="D36" s="6" t="s">
        <v>31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3"/>
      <c r="B37" s="14"/>
      <c r="C37" s="10"/>
      <c r="D37" s="5"/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3"/>
      <c r="B38" s="14"/>
      <c r="C38" s="10"/>
      <c r="D38" s="5"/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5"/>
      <c r="B39" s="16"/>
      <c r="C39" s="7"/>
      <c r="D39" s="17" t="s">
        <v>32</v>
      </c>
      <c r="E39" s="8"/>
      <c r="F39" s="18">
        <f>SUM(F30:F38)</f>
        <v>0</v>
      </c>
      <c r="G39" s="18">
        <f t="shared" ref="G39" si="2">SUM(G30:G38)</f>
        <v>0</v>
      </c>
      <c r="H39" s="18">
        <f t="shared" ref="H39" si="3">SUM(H30:H38)</f>
        <v>0</v>
      </c>
      <c r="I39" s="18">
        <f t="shared" ref="I39" si="4">SUM(I30:I38)</f>
        <v>0</v>
      </c>
      <c r="J39" s="18">
        <f t="shared" ref="J39:L39" si="5">SUM(J30:J38)</f>
        <v>0</v>
      </c>
      <c r="K39" s="24"/>
      <c r="L39" s="18">
        <f t="shared" si="5"/>
        <v>0</v>
      </c>
    </row>
    <row r="40" spans="1:12" ht="15.75" customHeight="1" thickBot="1" x14ac:dyDescent="0.25">
      <c r="A40" s="32">
        <f>A24</f>
        <v>1</v>
      </c>
      <c r="B40" s="32">
        <f>B24</f>
        <v>2</v>
      </c>
      <c r="C40" s="77" t="s">
        <v>4</v>
      </c>
      <c r="D40" s="78"/>
      <c r="E40" s="30"/>
      <c r="F40" s="31">
        <f>F29+F39</f>
        <v>500</v>
      </c>
      <c r="G40" s="31">
        <f t="shared" ref="G40" si="6">G29+G39</f>
        <v>37.299999999999997</v>
      </c>
      <c r="H40" s="31">
        <f t="shared" ref="H40" si="7">H29+H39</f>
        <v>11.099999999999998</v>
      </c>
      <c r="I40" s="31">
        <f t="shared" ref="I40" si="8">I29+I39</f>
        <v>56.4</v>
      </c>
      <c r="J40" s="31">
        <f t="shared" ref="J40:L40" si="9">J29+J39</f>
        <v>475.8</v>
      </c>
      <c r="K40" s="31"/>
      <c r="L40" s="31">
        <f t="shared" si="9"/>
        <v>89.38000000000001</v>
      </c>
    </row>
    <row r="41" spans="1:12" ht="15" x14ac:dyDescent="0.25">
      <c r="A41" s="19">
        <v>1</v>
      </c>
      <c r="B41" s="20">
        <v>3</v>
      </c>
      <c r="C41" s="21" t="s">
        <v>20</v>
      </c>
      <c r="D41" s="85" t="s">
        <v>38</v>
      </c>
      <c r="E41" s="86" t="s">
        <v>57</v>
      </c>
      <c r="F41" s="87">
        <v>20</v>
      </c>
      <c r="G41" s="87">
        <v>4.5999999999999996</v>
      </c>
      <c r="H41" s="87">
        <v>5.9</v>
      </c>
      <c r="I41" s="87">
        <v>0</v>
      </c>
      <c r="J41" s="87">
        <v>71.7</v>
      </c>
      <c r="K41" s="88" t="s">
        <v>45</v>
      </c>
      <c r="L41" s="87">
        <v>15</v>
      </c>
    </row>
    <row r="42" spans="1:12" ht="15" x14ac:dyDescent="0.25">
      <c r="A42" s="22"/>
      <c r="B42" s="14"/>
      <c r="C42" s="10"/>
      <c r="D42" s="51" t="s">
        <v>21</v>
      </c>
      <c r="E42" s="40" t="s">
        <v>85</v>
      </c>
      <c r="F42" s="41">
        <v>200</v>
      </c>
      <c r="G42" s="41">
        <v>5.3</v>
      </c>
      <c r="H42" s="41">
        <v>5.4</v>
      </c>
      <c r="I42" s="41">
        <v>28.7</v>
      </c>
      <c r="J42" s="41">
        <v>184.5</v>
      </c>
      <c r="K42" s="41" t="s">
        <v>87</v>
      </c>
      <c r="L42" s="41">
        <v>15.98</v>
      </c>
    </row>
    <row r="43" spans="1:12" ht="15" x14ac:dyDescent="0.25">
      <c r="A43" s="22"/>
      <c r="B43" s="14"/>
      <c r="C43" s="10"/>
      <c r="D43" s="50" t="s">
        <v>22</v>
      </c>
      <c r="E43" s="40" t="s">
        <v>52</v>
      </c>
      <c r="F43" s="41">
        <v>200</v>
      </c>
      <c r="G43" s="41">
        <v>3.9</v>
      </c>
      <c r="H43" s="41">
        <v>2.9</v>
      </c>
      <c r="I43" s="41">
        <v>11.2</v>
      </c>
      <c r="J43" s="41">
        <v>86</v>
      </c>
      <c r="K43" s="41" t="s">
        <v>51</v>
      </c>
      <c r="L43" s="41">
        <v>12.75</v>
      </c>
    </row>
    <row r="44" spans="1:12" ht="15" x14ac:dyDescent="0.25">
      <c r="A44" s="22"/>
      <c r="B44" s="14"/>
      <c r="C44" s="10"/>
      <c r="D44" s="51" t="s">
        <v>23</v>
      </c>
      <c r="E44" s="40" t="s">
        <v>50</v>
      </c>
      <c r="F44" s="41">
        <v>120</v>
      </c>
      <c r="G44" s="41">
        <v>0.5</v>
      </c>
      <c r="H44" s="41">
        <v>0.5</v>
      </c>
      <c r="I44" s="41">
        <v>11.8</v>
      </c>
      <c r="J44" s="41">
        <v>53.3</v>
      </c>
      <c r="K44" s="42" t="s">
        <v>47</v>
      </c>
      <c r="L44" s="41">
        <v>14.4</v>
      </c>
    </row>
    <row r="45" spans="1:12" ht="15" x14ac:dyDescent="0.25">
      <c r="A45" s="22"/>
      <c r="B45" s="14"/>
      <c r="C45" s="10"/>
      <c r="D45" s="51" t="s">
        <v>30</v>
      </c>
      <c r="E45" s="40" t="s">
        <v>43</v>
      </c>
      <c r="F45" s="57">
        <v>30</v>
      </c>
      <c r="G45" s="41">
        <v>2.2999999999999998</v>
      </c>
      <c r="H45" s="41">
        <v>0.2</v>
      </c>
      <c r="I45" s="41">
        <v>14.8</v>
      </c>
      <c r="J45" s="41">
        <v>70.3</v>
      </c>
      <c r="K45" s="42" t="s">
        <v>47</v>
      </c>
      <c r="L45" s="41">
        <v>2.0499999999999998</v>
      </c>
    </row>
    <row r="46" spans="1:12" ht="15" x14ac:dyDescent="0.25">
      <c r="A46" s="22"/>
      <c r="B46" s="14"/>
      <c r="C46" s="10"/>
      <c r="D46" s="51" t="s">
        <v>31</v>
      </c>
      <c r="E46" s="40" t="s">
        <v>44</v>
      </c>
      <c r="F46" s="57">
        <v>20</v>
      </c>
      <c r="G46" s="41">
        <v>1.3</v>
      </c>
      <c r="H46" s="41">
        <v>0.2</v>
      </c>
      <c r="I46" s="41">
        <v>7.9</v>
      </c>
      <c r="J46" s="41">
        <v>39.1</v>
      </c>
      <c r="K46" s="42" t="s">
        <v>47</v>
      </c>
      <c r="L46" s="41">
        <v>1.37</v>
      </c>
    </row>
    <row r="47" spans="1:12" ht="15" x14ac:dyDescent="0.25">
      <c r="A47" s="23"/>
      <c r="B47" s="16"/>
      <c r="C47" s="7"/>
      <c r="D47" s="17" t="s">
        <v>32</v>
      </c>
      <c r="E47" s="8"/>
      <c r="F47" s="18">
        <f>SUM(F41:F46)</f>
        <v>590</v>
      </c>
      <c r="G47" s="18">
        <f>SUM(G41:G46)</f>
        <v>17.899999999999999</v>
      </c>
      <c r="H47" s="18">
        <f>SUM(H41:H46)</f>
        <v>15.1</v>
      </c>
      <c r="I47" s="18">
        <f>SUM(I41:I46)</f>
        <v>74.400000000000006</v>
      </c>
      <c r="J47" s="18">
        <f>SUM(J41:J46)</f>
        <v>504.90000000000003</v>
      </c>
      <c r="K47" s="24"/>
      <c r="L47" s="18">
        <f>SUM(L41:L46)</f>
        <v>61.55</v>
      </c>
    </row>
    <row r="48" spans="1:12" ht="15" x14ac:dyDescent="0.25">
      <c r="A48" s="25">
        <f>A41</f>
        <v>1</v>
      </c>
      <c r="B48" s="12">
        <f>B41</f>
        <v>3</v>
      </c>
      <c r="C48" s="9" t="s">
        <v>24</v>
      </c>
      <c r="D48" s="6" t="s">
        <v>25</v>
      </c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22"/>
      <c r="B49" s="14"/>
      <c r="C49" s="10"/>
      <c r="D49" s="6" t="s">
        <v>26</v>
      </c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2"/>
      <c r="B50" s="14"/>
      <c r="C50" s="10"/>
      <c r="D50" s="6" t="s">
        <v>27</v>
      </c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2"/>
      <c r="B51" s="14"/>
      <c r="C51" s="10"/>
      <c r="D51" s="6" t="s">
        <v>28</v>
      </c>
      <c r="E51" s="40"/>
      <c r="F51" s="41"/>
      <c r="G51" s="41"/>
      <c r="H51" s="41"/>
      <c r="I51" s="41"/>
      <c r="J51" s="41"/>
      <c r="K51" s="42"/>
      <c r="L51" s="41"/>
    </row>
    <row r="52" spans="1:12" ht="15" x14ac:dyDescent="0.25">
      <c r="A52" s="22"/>
      <c r="B52" s="14"/>
      <c r="C52" s="10"/>
      <c r="D52" s="6" t="s">
        <v>29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2"/>
      <c r="B53" s="14"/>
      <c r="C53" s="10"/>
      <c r="D53" s="6" t="s">
        <v>30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2"/>
      <c r="B54" s="14"/>
      <c r="C54" s="10"/>
      <c r="D54" s="6" t="s">
        <v>31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2"/>
      <c r="B55" s="14"/>
      <c r="C55" s="10"/>
      <c r="D55" s="5"/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2"/>
      <c r="B56" s="14"/>
      <c r="C56" s="10"/>
      <c r="D56" s="5"/>
      <c r="E56" s="40"/>
      <c r="F56" s="41"/>
      <c r="G56" s="41"/>
      <c r="H56" s="41"/>
      <c r="I56" s="41"/>
      <c r="J56" s="41"/>
      <c r="K56" s="42"/>
      <c r="L56" s="41"/>
    </row>
    <row r="57" spans="1:12" ht="15.75" thickBot="1" x14ac:dyDescent="0.3">
      <c r="A57" s="22"/>
      <c r="B57" s="14"/>
      <c r="C57" s="10"/>
      <c r="D57" s="58" t="s">
        <v>32</v>
      </c>
      <c r="E57" s="59"/>
      <c r="F57" s="60">
        <f>SUM(F48:F56)</f>
        <v>0</v>
      </c>
      <c r="G57" s="60">
        <f t="shared" ref="G57" si="10">SUM(G48:G56)</f>
        <v>0</v>
      </c>
      <c r="H57" s="60">
        <f t="shared" ref="H57" si="11">SUM(H48:H56)</f>
        <v>0</v>
      </c>
      <c r="I57" s="60">
        <f t="shared" ref="I57" si="12">SUM(I48:I56)</f>
        <v>0</v>
      </c>
      <c r="J57" s="60">
        <f t="shared" ref="J57:L57" si="13">SUM(J48:J56)</f>
        <v>0</v>
      </c>
      <c r="K57" s="61"/>
      <c r="L57" s="60">
        <f t="shared" si="13"/>
        <v>0</v>
      </c>
    </row>
    <row r="58" spans="1:12" ht="15.75" customHeight="1" thickBot="1" x14ac:dyDescent="0.25">
      <c r="A58" s="62">
        <f>A41</f>
        <v>1</v>
      </c>
      <c r="B58" s="63">
        <f>B41</f>
        <v>3</v>
      </c>
      <c r="C58" s="83" t="s">
        <v>4</v>
      </c>
      <c r="D58" s="84"/>
      <c r="E58" s="64"/>
      <c r="F58" s="65">
        <f>F47+F57</f>
        <v>590</v>
      </c>
      <c r="G58" s="65">
        <f>G47+G57</f>
        <v>17.899999999999999</v>
      </c>
      <c r="H58" s="65">
        <f t="shared" ref="H58" si="14">H47+H57</f>
        <v>15.1</v>
      </c>
      <c r="I58" s="65">
        <f t="shared" ref="I58" si="15">I47+I57</f>
        <v>74.400000000000006</v>
      </c>
      <c r="J58" s="65">
        <f t="shared" ref="J58:L58" si="16">J47+J57</f>
        <v>504.90000000000003</v>
      </c>
      <c r="K58" s="65"/>
      <c r="L58" s="66">
        <f t="shared" si="16"/>
        <v>61.55</v>
      </c>
    </row>
    <row r="59" spans="1:12" ht="15" customHeight="1" x14ac:dyDescent="0.25">
      <c r="A59" s="19">
        <v>1</v>
      </c>
      <c r="B59" s="20">
        <v>4</v>
      </c>
      <c r="C59" s="21" t="s">
        <v>20</v>
      </c>
      <c r="D59" s="71" t="s">
        <v>68</v>
      </c>
      <c r="E59" s="72" t="s">
        <v>58</v>
      </c>
      <c r="F59" s="38">
        <v>20</v>
      </c>
      <c r="G59" s="38">
        <v>0.3</v>
      </c>
      <c r="H59" s="38">
        <v>0.7</v>
      </c>
      <c r="I59" s="38">
        <v>1.4</v>
      </c>
      <c r="J59" s="38">
        <v>12.5</v>
      </c>
      <c r="K59" s="39" t="s">
        <v>84</v>
      </c>
      <c r="L59" s="38">
        <v>7.24</v>
      </c>
    </row>
    <row r="60" spans="1:12" ht="18" customHeight="1" x14ac:dyDescent="0.25">
      <c r="A60" s="22"/>
      <c r="B60" s="14"/>
      <c r="C60" s="10"/>
      <c r="D60" s="73" t="s">
        <v>21</v>
      </c>
      <c r="E60" s="74" t="s">
        <v>59</v>
      </c>
      <c r="F60" s="55">
        <v>230</v>
      </c>
      <c r="G60" s="55">
        <v>18.399999999999999</v>
      </c>
      <c r="H60" s="55">
        <v>18.3</v>
      </c>
      <c r="I60" s="55">
        <v>49.4</v>
      </c>
      <c r="J60" s="55">
        <v>436.3</v>
      </c>
      <c r="K60" s="56" t="s">
        <v>76</v>
      </c>
      <c r="L60" s="55">
        <v>70.38</v>
      </c>
    </row>
    <row r="61" spans="1:12" ht="15" x14ac:dyDescent="0.25">
      <c r="A61" s="22"/>
      <c r="B61" s="14"/>
      <c r="C61" s="10"/>
      <c r="D61" s="75" t="s">
        <v>22</v>
      </c>
      <c r="E61" s="76" t="s">
        <v>60</v>
      </c>
      <c r="F61" s="41">
        <v>200</v>
      </c>
      <c r="G61" s="41">
        <v>0.2</v>
      </c>
      <c r="H61" s="41">
        <v>0.1</v>
      </c>
      <c r="I61" s="41">
        <v>6.6</v>
      </c>
      <c r="J61" s="41">
        <v>27.9</v>
      </c>
      <c r="K61" s="42" t="s">
        <v>54</v>
      </c>
      <c r="L61" s="41">
        <v>2.76</v>
      </c>
    </row>
    <row r="62" spans="1:12" ht="15" x14ac:dyDescent="0.25">
      <c r="A62" s="22"/>
      <c r="B62" s="14"/>
      <c r="C62" s="10"/>
      <c r="D62" s="75" t="s">
        <v>30</v>
      </c>
      <c r="E62" s="76" t="s">
        <v>43</v>
      </c>
      <c r="F62" s="57">
        <v>30</v>
      </c>
      <c r="G62" s="41">
        <v>2.2999999999999998</v>
      </c>
      <c r="H62" s="41">
        <v>0.2</v>
      </c>
      <c r="I62" s="41">
        <v>14.8</v>
      </c>
      <c r="J62" s="41">
        <v>70.3</v>
      </c>
      <c r="K62" s="42" t="s">
        <v>47</v>
      </c>
      <c r="L62" s="41">
        <v>2.0499999999999998</v>
      </c>
    </row>
    <row r="63" spans="1:12" ht="15" x14ac:dyDescent="0.25">
      <c r="A63" s="22"/>
      <c r="B63" s="14"/>
      <c r="C63" s="10"/>
      <c r="D63" s="51" t="s">
        <v>31</v>
      </c>
      <c r="E63" s="40" t="s">
        <v>44</v>
      </c>
      <c r="F63" s="57">
        <v>20</v>
      </c>
      <c r="G63" s="41">
        <v>1.3</v>
      </c>
      <c r="H63" s="41">
        <v>0.2</v>
      </c>
      <c r="I63" s="41">
        <v>7.9</v>
      </c>
      <c r="J63" s="41">
        <v>39.1</v>
      </c>
      <c r="K63" s="42" t="s">
        <v>47</v>
      </c>
      <c r="L63" s="41">
        <v>1.37</v>
      </c>
    </row>
    <row r="64" spans="1:12" ht="15" x14ac:dyDescent="0.25">
      <c r="A64" s="23"/>
      <c r="B64" s="16"/>
      <c r="C64" s="7"/>
      <c r="D64" s="17" t="s">
        <v>32</v>
      </c>
      <c r="E64" s="8"/>
      <c r="F64" s="18">
        <f>SUM(F59:F63)</f>
        <v>500</v>
      </c>
      <c r="G64" s="18">
        <f>SUM(G59:G63)</f>
        <v>22.5</v>
      </c>
      <c r="H64" s="18">
        <f>SUM(H59:H63)</f>
        <v>19.5</v>
      </c>
      <c r="I64" s="18">
        <f>SUM(I59:I63)</f>
        <v>80.100000000000009</v>
      </c>
      <c r="J64" s="18">
        <f>SUM(J59:J63)</f>
        <v>586.1</v>
      </c>
      <c r="K64" s="24"/>
      <c r="L64" s="18">
        <f>SUM(L59:L63)</f>
        <v>83.8</v>
      </c>
    </row>
    <row r="65" spans="1:12" ht="15" x14ac:dyDescent="0.25">
      <c r="A65" s="25">
        <f>A59</f>
        <v>1</v>
      </c>
      <c r="B65" s="12">
        <f>B59</f>
        <v>4</v>
      </c>
      <c r="C65" s="9" t="s">
        <v>24</v>
      </c>
      <c r="D65" s="6" t="s">
        <v>25</v>
      </c>
      <c r="E65" s="40"/>
      <c r="F65" s="41"/>
      <c r="G65" s="41"/>
      <c r="H65" s="41"/>
      <c r="I65" s="41"/>
      <c r="J65" s="41"/>
      <c r="K65" s="42"/>
      <c r="L65" s="41"/>
    </row>
    <row r="66" spans="1:12" ht="15" x14ac:dyDescent="0.25">
      <c r="A66" s="22"/>
      <c r="B66" s="14"/>
      <c r="C66" s="10"/>
      <c r="D66" s="6" t="s">
        <v>26</v>
      </c>
      <c r="E66" s="40"/>
      <c r="F66" s="41"/>
      <c r="G66" s="41"/>
      <c r="H66" s="41"/>
      <c r="I66" s="41"/>
      <c r="J66" s="41"/>
      <c r="K66" s="42"/>
      <c r="L66" s="41"/>
    </row>
    <row r="67" spans="1:12" ht="15" x14ac:dyDescent="0.25">
      <c r="A67" s="22"/>
      <c r="B67" s="14"/>
      <c r="C67" s="10"/>
      <c r="D67" s="6" t="s">
        <v>27</v>
      </c>
      <c r="E67" s="40"/>
      <c r="F67" s="41"/>
      <c r="G67" s="41"/>
      <c r="H67" s="41"/>
      <c r="I67" s="41"/>
      <c r="J67" s="41"/>
      <c r="K67" s="42"/>
      <c r="L67" s="41"/>
    </row>
    <row r="68" spans="1:12" ht="15" x14ac:dyDescent="0.25">
      <c r="A68" s="22"/>
      <c r="B68" s="14"/>
      <c r="C68" s="10"/>
      <c r="D68" s="6" t="s">
        <v>28</v>
      </c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2"/>
      <c r="B69" s="14"/>
      <c r="C69" s="10"/>
      <c r="D69" s="6" t="s">
        <v>29</v>
      </c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2"/>
      <c r="B70" s="14"/>
      <c r="C70" s="10"/>
      <c r="D70" s="6" t="s">
        <v>30</v>
      </c>
      <c r="E70" s="40"/>
      <c r="F70" s="41"/>
      <c r="G70" s="41"/>
      <c r="H70" s="41"/>
      <c r="I70" s="41"/>
      <c r="J70" s="41"/>
      <c r="K70" s="42"/>
      <c r="L70" s="41"/>
    </row>
    <row r="71" spans="1:12" ht="15" x14ac:dyDescent="0.25">
      <c r="A71" s="22"/>
      <c r="B71" s="14"/>
      <c r="C71" s="10"/>
      <c r="D71" s="6" t="s">
        <v>31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2"/>
      <c r="B72" s="14"/>
      <c r="C72" s="10"/>
      <c r="D72" s="5"/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2"/>
      <c r="B73" s="14"/>
      <c r="C73" s="10"/>
      <c r="D73" s="5"/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6"/>
      <c r="C74" s="7"/>
      <c r="D74" s="17" t="s">
        <v>32</v>
      </c>
      <c r="E74" s="8"/>
      <c r="F74" s="18">
        <f>SUM(F65:F73)</f>
        <v>0</v>
      </c>
      <c r="G74" s="18">
        <f t="shared" ref="G74" si="17">SUM(G65:G73)</f>
        <v>0</v>
      </c>
      <c r="H74" s="18">
        <f t="shared" ref="H74" si="18">SUM(H65:H73)</f>
        <v>0</v>
      </c>
      <c r="I74" s="18">
        <f t="shared" ref="I74" si="19">SUM(I65:I73)</f>
        <v>0</v>
      </c>
      <c r="J74" s="18">
        <f t="shared" ref="J74:L74" si="20">SUM(J65:J73)</f>
        <v>0</v>
      </c>
      <c r="K74" s="24"/>
      <c r="L74" s="18">
        <f t="shared" si="20"/>
        <v>0</v>
      </c>
    </row>
    <row r="75" spans="1:12" ht="15.75" customHeight="1" x14ac:dyDescent="0.2">
      <c r="A75" s="28">
        <f>A59</f>
        <v>1</v>
      </c>
      <c r="B75" s="29">
        <f>B59</f>
        <v>4</v>
      </c>
      <c r="C75" s="77" t="s">
        <v>4</v>
      </c>
      <c r="D75" s="78"/>
      <c r="E75" s="30"/>
      <c r="F75" s="31">
        <f>F64+F74</f>
        <v>500</v>
      </c>
      <c r="G75" s="31">
        <f t="shared" ref="G75" si="21">G64+G74</f>
        <v>22.5</v>
      </c>
      <c r="H75" s="31">
        <f t="shared" ref="H75" si="22">H64+H74</f>
        <v>19.5</v>
      </c>
      <c r="I75" s="31">
        <f t="shared" ref="I75" si="23">I64+I74</f>
        <v>80.100000000000009</v>
      </c>
      <c r="J75" s="31">
        <f t="shared" ref="J75:L75" si="24">J64+J74</f>
        <v>586.1</v>
      </c>
      <c r="K75" s="31"/>
      <c r="L75" s="31">
        <f t="shared" si="24"/>
        <v>83.8</v>
      </c>
    </row>
    <row r="76" spans="1:12" ht="15.75" thickBot="1" x14ac:dyDescent="0.3">
      <c r="A76" s="19">
        <v>1</v>
      </c>
      <c r="B76" s="20">
        <v>5</v>
      </c>
      <c r="C76" s="21" t="s">
        <v>20</v>
      </c>
      <c r="D76" s="89" t="s">
        <v>25</v>
      </c>
      <c r="E76" s="37" t="s">
        <v>88</v>
      </c>
      <c r="F76" s="38">
        <v>15</v>
      </c>
      <c r="G76" s="38">
        <v>0.1</v>
      </c>
      <c r="H76" s="38">
        <v>10.9</v>
      </c>
      <c r="I76" s="38">
        <v>0.2</v>
      </c>
      <c r="J76" s="38">
        <v>99.1</v>
      </c>
      <c r="K76" s="39" t="s">
        <v>89</v>
      </c>
      <c r="L76" s="38">
        <v>13</v>
      </c>
    </row>
    <row r="77" spans="1:12" ht="15" x14ac:dyDescent="0.25">
      <c r="A77" s="22"/>
      <c r="B77" s="14"/>
      <c r="C77" s="10"/>
      <c r="D77" s="67" t="s">
        <v>68</v>
      </c>
      <c r="E77" s="37" t="s">
        <v>67</v>
      </c>
      <c r="F77" s="38">
        <v>30</v>
      </c>
      <c r="G77" s="38">
        <v>0.2</v>
      </c>
      <c r="H77" s="38">
        <v>0</v>
      </c>
      <c r="I77" s="38">
        <v>0.8</v>
      </c>
      <c r="J77" s="38">
        <v>4.2</v>
      </c>
      <c r="K77" s="39" t="s">
        <v>73</v>
      </c>
      <c r="L77" s="38">
        <v>6</v>
      </c>
    </row>
    <row r="78" spans="1:12" ht="14.25" customHeight="1" x14ac:dyDescent="0.25">
      <c r="A78" s="22"/>
      <c r="B78" s="14"/>
      <c r="C78" s="10"/>
      <c r="D78" s="53" t="s">
        <v>21</v>
      </c>
      <c r="E78" s="54" t="s">
        <v>61</v>
      </c>
      <c r="F78" s="55">
        <v>210</v>
      </c>
      <c r="G78" s="55">
        <v>22</v>
      </c>
      <c r="H78" s="55">
        <v>7.4</v>
      </c>
      <c r="I78" s="55">
        <v>18.399999999999999</v>
      </c>
      <c r="J78" s="55">
        <v>228.2</v>
      </c>
      <c r="K78" s="56" t="s">
        <v>77</v>
      </c>
      <c r="L78" s="55">
        <v>46.37</v>
      </c>
    </row>
    <row r="79" spans="1:12" ht="15" x14ac:dyDescent="0.25">
      <c r="A79" s="22"/>
      <c r="B79" s="14"/>
      <c r="C79" s="10"/>
      <c r="D79" s="50" t="s">
        <v>22</v>
      </c>
      <c r="E79" s="40" t="s">
        <v>48</v>
      </c>
      <c r="F79" s="41">
        <v>200</v>
      </c>
      <c r="G79" s="41">
        <v>4.7</v>
      </c>
      <c r="H79" s="41">
        <v>3.5</v>
      </c>
      <c r="I79" s="41">
        <v>12.5</v>
      </c>
      <c r="J79" s="41">
        <v>100.4</v>
      </c>
      <c r="K79" s="42" t="s">
        <v>49</v>
      </c>
      <c r="L79" s="41">
        <v>15.33</v>
      </c>
    </row>
    <row r="80" spans="1:12" ht="15" x14ac:dyDescent="0.25">
      <c r="A80" s="22"/>
      <c r="B80" s="14"/>
      <c r="C80" s="10"/>
      <c r="D80" s="51" t="s">
        <v>30</v>
      </c>
      <c r="E80" s="40" t="s">
        <v>43</v>
      </c>
      <c r="F80" s="57">
        <v>45</v>
      </c>
      <c r="G80" s="41">
        <v>3.4</v>
      </c>
      <c r="H80" s="41">
        <v>0.4</v>
      </c>
      <c r="I80" s="41">
        <v>22.1</v>
      </c>
      <c r="J80" s="41">
        <v>105.5</v>
      </c>
      <c r="K80" s="42" t="s">
        <v>47</v>
      </c>
      <c r="L80" s="41">
        <v>3.07</v>
      </c>
    </row>
    <row r="81" spans="1:12" ht="15" x14ac:dyDescent="0.25">
      <c r="A81" s="22"/>
      <c r="B81" s="14"/>
      <c r="C81" s="10"/>
      <c r="D81" s="51" t="s">
        <v>31</v>
      </c>
      <c r="E81" s="40" t="s">
        <v>44</v>
      </c>
      <c r="F81" s="57">
        <v>25</v>
      </c>
      <c r="G81" s="41">
        <v>1.7</v>
      </c>
      <c r="H81" s="41">
        <v>0.3</v>
      </c>
      <c r="I81" s="41">
        <v>9.9</v>
      </c>
      <c r="J81" s="41">
        <v>48.9</v>
      </c>
      <c r="K81" s="42" t="s">
        <v>47</v>
      </c>
      <c r="L81" s="41">
        <v>1.71</v>
      </c>
    </row>
    <row r="82" spans="1:12" ht="15" x14ac:dyDescent="0.25">
      <c r="A82" s="23"/>
      <c r="B82" s="16"/>
      <c r="C82" s="7"/>
      <c r="D82" s="17" t="s">
        <v>32</v>
      </c>
      <c r="E82" s="8"/>
      <c r="F82" s="18">
        <f>SUM(F76:F81)</f>
        <v>525</v>
      </c>
      <c r="G82" s="18">
        <f>SUM(G76:G81)</f>
        <v>32.1</v>
      </c>
      <c r="H82" s="18">
        <f>SUM(H76:H81)</f>
        <v>22.5</v>
      </c>
      <c r="I82" s="18">
        <f>SUM(I76:I81)</f>
        <v>63.9</v>
      </c>
      <c r="J82" s="18">
        <f>SUM(J76:J81)</f>
        <v>586.29999999999995</v>
      </c>
      <c r="K82" s="24"/>
      <c r="L82" s="18">
        <f>SUM(L76:L81)</f>
        <v>85.47999999999999</v>
      </c>
    </row>
    <row r="83" spans="1:12" ht="15" x14ac:dyDescent="0.25">
      <c r="A83" s="25">
        <f>A76</f>
        <v>1</v>
      </c>
      <c r="B83" s="12">
        <f>B76</f>
        <v>5</v>
      </c>
      <c r="C83" s="9" t="s">
        <v>24</v>
      </c>
      <c r="D83" s="6" t="s">
        <v>25</v>
      </c>
      <c r="E83" s="40"/>
      <c r="F83" s="41"/>
      <c r="G83" s="41"/>
      <c r="H83" s="41"/>
      <c r="I83" s="41"/>
      <c r="J83" s="41"/>
      <c r="K83" s="42"/>
      <c r="L83" s="41"/>
    </row>
    <row r="84" spans="1:12" ht="15" x14ac:dyDescent="0.25">
      <c r="A84" s="22"/>
      <c r="B84" s="14"/>
      <c r="C84" s="10"/>
      <c r="D84" s="6" t="s">
        <v>26</v>
      </c>
      <c r="E84" s="40"/>
      <c r="F84" s="41"/>
      <c r="G84" s="41"/>
      <c r="H84" s="41"/>
      <c r="I84" s="41"/>
      <c r="J84" s="41"/>
      <c r="K84" s="42"/>
      <c r="L84" s="41"/>
    </row>
    <row r="85" spans="1:12" ht="15" x14ac:dyDescent="0.25">
      <c r="A85" s="22"/>
      <c r="B85" s="14"/>
      <c r="C85" s="10"/>
      <c r="D85" s="6" t="s">
        <v>27</v>
      </c>
      <c r="E85" s="40"/>
      <c r="F85" s="41"/>
      <c r="G85" s="41"/>
      <c r="H85" s="41"/>
      <c r="I85" s="41"/>
      <c r="J85" s="41"/>
      <c r="K85" s="42"/>
      <c r="L85" s="41"/>
    </row>
    <row r="86" spans="1:12" ht="15" x14ac:dyDescent="0.25">
      <c r="A86" s="22"/>
      <c r="B86" s="14"/>
      <c r="C86" s="10"/>
      <c r="D86" s="6" t="s">
        <v>28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2"/>
      <c r="B87" s="14"/>
      <c r="C87" s="10"/>
      <c r="D87" s="6" t="s">
        <v>29</v>
      </c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2"/>
      <c r="B88" s="14"/>
      <c r="C88" s="10"/>
      <c r="D88" s="6" t="s">
        <v>30</v>
      </c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2"/>
      <c r="B89" s="14"/>
      <c r="C89" s="10"/>
      <c r="D89" s="6" t="s">
        <v>31</v>
      </c>
      <c r="E89" s="40"/>
      <c r="F89" s="41"/>
      <c r="G89" s="41"/>
      <c r="H89" s="41"/>
      <c r="I89" s="41"/>
      <c r="J89" s="41"/>
      <c r="K89" s="42"/>
      <c r="L89" s="41"/>
    </row>
    <row r="90" spans="1:12" ht="15" x14ac:dyDescent="0.25">
      <c r="A90" s="22"/>
      <c r="B90" s="14"/>
      <c r="C90" s="10"/>
      <c r="D90" s="5"/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2"/>
      <c r="B91" s="14"/>
      <c r="C91" s="10"/>
      <c r="D91" s="5"/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6"/>
      <c r="C92" s="7"/>
      <c r="D92" s="17" t="s">
        <v>32</v>
      </c>
      <c r="E92" s="8"/>
      <c r="F92" s="18">
        <f>SUM(F83:F91)</f>
        <v>0</v>
      </c>
      <c r="G92" s="18">
        <f t="shared" ref="G92" si="25">SUM(G83:G91)</f>
        <v>0</v>
      </c>
      <c r="H92" s="18">
        <f t="shared" ref="H92" si="26">SUM(H83:H91)</f>
        <v>0</v>
      </c>
      <c r="I92" s="18">
        <f t="shared" ref="I92" si="27">SUM(I83:I91)</f>
        <v>0</v>
      </c>
      <c r="J92" s="18">
        <f t="shared" ref="J92:L92" si="28">SUM(J83:J91)</f>
        <v>0</v>
      </c>
      <c r="K92" s="24"/>
      <c r="L92" s="18">
        <f t="shared" si="28"/>
        <v>0</v>
      </c>
    </row>
    <row r="93" spans="1:12" ht="15.75" customHeight="1" thickBot="1" x14ac:dyDescent="0.25">
      <c r="A93" s="28">
        <f>A76</f>
        <v>1</v>
      </c>
      <c r="B93" s="29">
        <f>B76</f>
        <v>5</v>
      </c>
      <c r="C93" s="77" t="s">
        <v>4</v>
      </c>
      <c r="D93" s="78"/>
      <c r="E93" s="30"/>
      <c r="F93" s="31">
        <f>F82+F92</f>
        <v>525</v>
      </c>
      <c r="G93" s="31">
        <f t="shared" ref="G93" si="29">G82+G92</f>
        <v>32.1</v>
      </c>
      <c r="H93" s="31">
        <f t="shared" ref="H93" si="30">H82+H92</f>
        <v>22.5</v>
      </c>
      <c r="I93" s="31">
        <f t="shared" ref="I93" si="31">I82+I92</f>
        <v>63.9</v>
      </c>
      <c r="J93" s="31">
        <f t="shared" ref="J93:L93" si="32">J82+J92</f>
        <v>586.29999999999995</v>
      </c>
      <c r="K93" s="31"/>
      <c r="L93" s="31">
        <f t="shared" si="32"/>
        <v>85.47999999999999</v>
      </c>
    </row>
    <row r="94" spans="1:12" ht="15" x14ac:dyDescent="0.25">
      <c r="A94" s="19">
        <v>2</v>
      </c>
      <c r="B94" s="20">
        <v>1</v>
      </c>
      <c r="C94" s="21" t="s">
        <v>20</v>
      </c>
      <c r="D94" s="49" t="s">
        <v>38</v>
      </c>
      <c r="E94" s="37" t="s">
        <v>39</v>
      </c>
      <c r="F94" s="68">
        <v>20</v>
      </c>
      <c r="G94" s="38">
        <v>4.5999999999999996</v>
      </c>
      <c r="H94" s="38">
        <v>5.9</v>
      </c>
      <c r="I94" s="38">
        <v>0</v>
      </c>
      <c r="J94" s="38">
        <v>71.7</v>
      </c>
      <c r="K94" s="39" t="s">
        <v>45</v>
      </c>
      <c r="L94" s="38">
        <v>15</v>
      </c>
    </row>
    <row r="95" spans="1:12" ht="15" x14ac:dyDescent="0.25">
      <c r="A95" s="22"/>
      <c r="B95" s="14"/>
      <c r="C95" s="10"/>
      <c r="D95" s="50" t="s">
        <v>21</v>
      </c>
      <c r="E95" s="40" t="s">
        <v>40</v>
      </c>
      <c r="F95" s="57">
        <v>200</v>
      </c>
      <c r="G95" s="41">
        <v>6.8</v>
      </c>
      <c r="H95" s="41">
        <v>7.4</v>
      </c>
      <c r="I95" s="41">
        <v>24.6</v>
      </c>
      <c r="J95" s="41">
        <v>192.7</v>
      </c>
      <c r="K95" s="42" t="s">
        <v>78</v>
      </c>
      <c r="L95" s="41">
        <v>16.98</v>
      </c>
    </row>
    <row r="96" spans="1:12" ht="15" x14ac:dyDescent="0.25">
      <c r="A96" s="22"/>
      <c r="B96" s="14"/>
      <c r="C96" s="10"/>
      <c r="D96" s="51" t="s">
        <v>22</v>
      </c>
      <c r="E96" s="40" t="s">
        <v>41</v>
      </c>
      <c r="F96" s="57">
        <v>200</v>
      </c>
      <c r="G96" s="41">
        <v>0.2</v>
      </c>
      <c r="H96" s="41">
        <v>0</v>
      </c>
      <c r="I96" s="41">
        <v>6.4</v>
      </c>
      <c r="J96" s="41">
        <v>26.8</v>
      </c>
      <c r="K96" s="42" t="s">
        <v>46</v>
      </c>
      <c r="L96" s="41">
        <v>1.26</v>
      </c>
    </row>
    <row r="97" spans="1:12" ht="15" x14ac:dyDescent="0.25">
      <c r="A97" s="22"/>
      <c r="B97" s="14"/>
      <c r="C97" s="10"/>
      <c r="D97" s="51" t="s">
        <v>23</v>
      </c>
      <c r="E97" s="40" t="s">
        <v>42</v>
      </c>
      <c r="F97" s="57">
        <v>120</v>
      </c>
      <c r="G97" s="41">
        <v>1</v>
      </c>
      <c r="H97" s="41">
        <v>0.2</v>
      </c>
      <c r="I97" s="41">
        <v>9</v>
      </c>
      <c r="J97" s="41">
        <v>42</v>
      </c>
      <c r="K97" s="42" t="s">
        <v>47</v>
      </c>
      <c r="L97" s="41">
        <v>26.4</v>
      </c>
    </row>
    <row r="98" spans="1:12" ht="15" x14ac:dyDescent="0.25">
      <c r="A98" s="22"/>
      <c r="B98" s="14"/>
      <c r="C98" s="10"/>
      <c r="D98" s="51" t="s">
        <v>30</v>
      </c>
      <c r="E98" s="40" t="s">
        <v>43</v>
      </c>
      <c r="F98" s="57">
        <v>45</v>
      </c>
      <c r="G98" s="41">
        <v>3.4</v>
      </c>
      <c r="H98" s="41">
        <v>0.4</v>
      </c>
      <c r="I98" s="41">
        <v>22.1</v>
      </c>
      <c r="J98" s="41">
        <v>105.5</v>
      </c>
      <c r="K98" s="42" t="s">
        <v>47</v>
      </c>
      <c r="L98" s="41">
        <v>3.07</v>
      </c>
    </row>
    <row r="99" spans="1:12" ht="15" x14ac:dyDescent="0.25">
      <c r="A99" s="23"/>
      <c r="B99" s="16"/>
      <c r="C99" s="7"/>
      <c r="D99" s="50" t="s">
        <v>31</v>
      </c>
      <c r="E99" s="40" t="s">
        <v>44</v>
      </c>
      <c r="F99" s="57">
        <v>25</v>
      </c>
      <c r="G99" s="41">
        <v>1.7</v>
      </c>
      <c r="H99" s="41">
        <v>0.3</v>
      </c>
      <c r="I99" s="41">
        <v>9.9</v>
      </c>
      <c r="J99" s="41">
        <v>48.9</v>
      </c>
      <c r="K99" s="42" t="s">
        <v>47</v>
      </c>
      <c r="L99" s="41">
        <v>1.71</v>
      </c>
    </row>
    <row r="100" spans="1:12" ht="15" x14ac:dyDescent="0.25">
      <c r="A100" s="22"/>
      <c r="B100" s="14"/>
      <c r="C100" s="10"/>
      <c r="D100" s="17" t="s">
        <v>32</v>
      </c>
      <c r="E100" s="8"/>
      <c r="F100" s="18">
        <f>SUM(F94:F99)</f>
        <v>610</v>
      </c>
      <c r="G100" s="18">
        <f>SUM(G94:G99)</f>
        <v>17.7</v>
      </c>
      <c r="H100" s="18">
        <f>SUM(H94:H99)</f>
        <v>14.200000000000001</v>
      </c>
      <c r="I100" s="18">
        <f>SUM(I94:I99)</f>
        <v>72</v>
      </c>
      <c r="J100" s="18">
        <f>SUM(J94:J99)</f>
        <v>487.59999999999997</v>
      </c>
      <c r="K100" s="24"/>
      <c r="L100" s="18">
        <f>SUM(L94:L99)</f>
        <v>64.42</v>
      </c>
    </row>
    <row r="101" spans="1:12" ht="15" x14ac:dyDescent="0.25">
      <c r="A101" s="25">
        <f>A94</f>
        <v>2</v>
      </c>
      <c r="B101" s="12">
        <f>B94</f>
        <v>1</v>
      </c>
      <c r="C101" s="9" t="s">
        <v>24</v>
      </c>
      <c r="D101" s="6" t="s">
        <v>25</v>
      </c>
      <c r="E101" s="40"/>
      <c r="F101" s="41"/>
      <c r="G101" s="41"/>
      <c r="H101" s="41"/>
      <c r="I101" s="41"/>
      <c r="J101" s="41"/>
      <c r="K101" s="42"/>
      <c r="L101" s="41"/>
    </row>
    <row r="102" spans="1:12" ht="15" x14ac:dyDescent="0.25">
      <c r="A102" s="22"/>
      <c r="B102" s="14"/>
      <c r="C102" s="10"/>
      <c r="D102" s="6" t="s">
        <v>26</v>
      </c>
      <c r="E102" s="40"/>
      <c r="F102" s="41"/>
      <c r="G102" s="41"/>
      <c r="H102" s="41"/>
      <c r="I102" s="41"/>
      <c r="J102" s="41"/>
      <c r="K102" s="42"/>
      <c r="L102" s="41"/>
    </row>
    <row r="103" spans="1:12" ht="15" x14ac:dyDescent="0.25">
      <c r="A103" s="22"/>
      <c r="B103" s="14"/>
      <c r="C103" s="10"/>
      <c r="D103" s="6" t="s">
        <v>27</v>
      </c>
      <c r="E103" s="40"/>
      <c r="F103" s="41"/>
      <c r="G103" s="41"/>
      <c r="H103" s="41"/>
      <c r="I103" s="41"/>
      <c r="J103" s="41"/>
      <c r="K103" s="42"/>
      <c r="L103" s="41"/>
    </row>
    <row r="104" spans="1:12" ht="15" x14ac:dyDescent="0.25">
      <c r="A104" s="22"/>
      <c r="B104" s="14"/>
      <c r="C104" s="10"/>
      <c r="D104" s="6" t="s">
        <v>28</v>
      </c>
      <c r="E104" s="40"/>
      <c r="F104" s="41"/>
      <c r="G104" s="41"/>
      <c r="H104" s="41"/>
      <c r="I104" s="41"/>
      <c r="J104" s="41"/>
      <c r="K104" s="42"/>
      <c r="L104" s="41"/>
    </row>
    <row r="105" spans="1:12" ht="15" x14ac:dyDescent="0.25">
      <c r="A105" s="22"/>
      <c r="B105" s="14"/>
      <c r="C105" s="10"/>
      <c r="D105" s="6" t="s">
        <v>29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 x14ac:dyDescent="0.25">
      <c r="A106" s="22"/>
      <c r="B106" s="14"/>
      <c r="C106" s="10"/>
      <c r="D106" s="6" t="s">
        <v>30</v>
      </c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2"/>
      <c r="B107" s="14"/>
      <c r="C107" s="10"/>
      <c r="D107" s="6" t="s">
        <v>31</v>
      </c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2"/>
      <c r="B108" s="14"/>
      <c r="C108" s="10"/>
      <c r="D108" s="5"/>
      <c r="E108" s="40"/>
      <c r="F108" s="41"/>
      <c r="G108" s="41"/>
      <c r="H108" s="41"/>
      <c r="I108" s="41"/>
      <c r="J108" s="41"/>
      <c r="K108" s="42"/>
      <c r="L108" s="41"/>
    </row>
    <row r="109" spans="1:12" ht="15" x14ac:dyDescent="0.25">
      <c r="A109" s="22"/>
      <c r="B109" s="14"/>
      <c r="C109" s="10"/>
      <c r="D109" s="5"/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6"/>
      <c r="C110" s="7"/>
      <c r="D110" s="17" t="s">
        <v>32</v>
      </c>
      <c r="E110" s="8"/>
      <c r="F110" s="18">
        <f>SUM(F101:F109)</f>
        <v>0</v>
      </c>
      <c r="G110" s="18">
        <f t="shared" ref="G110:J110" si="33">SUM(G101:G109)</f>
        <v>0</v>
      </c>
      <c r="H110" s="18">
        <f t="shared" si="33"/>
        <v>0</v>
      </c>
      <c r="I110" s="18">
        <f t="shared" si="33"/>
        <v>0</v>
      </c>
      <c r="J110" s="18">
        <f t="shared" si="33"/>
        <v>0</v>
      </c>
      <c r="K110" s="24"/>
      <c r="L110" s="18">
        <f t="shared" ref="L110" si="34">SUM(L101:L109)</f>
        <v>0</v>
      </c>
    </row>
    <row r="111" spans="1:12" ht="15" x14ac:dyDescent="0.2">
      <c r="A111" s="28">
        <f>A94</f>
        <v>2</v>
      </c>
      <c r="B111" s="29">
        <f>B94</f>
        <v>1</v>
      </c>
      <c r="C111" s="77" t="s">
        <v>4</v>
      </c>
      <c r="D111" s="78"/>
      <c r="E111" s="30"/>
      <c r="F111" s="31">
        <f>F100+F110</f>
        <v>610</v>
      </c>
      <c r="G111" s="31">
        <f t="shared" ref="G111:L111" si="35">G100+G110</f>
        <v>17.7</v>
      </c>
      <c r="H111" s="31">
        <f t="shared" si="35"/>
        <v>14.200000000000001</v>
      </c>
      <c r="I111" s="31">
        <f t="shared" si="35"/>
        <v>72</v>
      </c>
      <c r="J111" s="31">
        <f t="shared" si="35"/>
        <v>487.59999999999997</v>
      </c>
      <c r="K111" s="31"/>
      <c r="L111" s="31">
        <f t="shared" si="35"/>
        <v>64.42</v>
      </c>
    </row>
    <row r="112" spans="1:12" ht="15" x14ac:dyDescent="0.25">
      <c r="A112" s="13">
        <v>2</v>
      </c>
      <c r="B112" s="14">
        <v>2</v>
      </c>
      <c r="C112" s="21" t="s">
        <v>20</v>
      </c>
      <c r="D112" s="49" t="s">
        <v>68</v>
      </c>
      <c r="E112" s="37" t="s">
        <v>55</v>
      </c>
      <c r="F112" s="68">
        <v>30</v>
      </c>
      <c r="G112" s="38">
        <v>0.3</v>
      </c>
      <c r="H112" s="38">
        <v>0.1</v>
      </c>
      <c r="I112" s="38">
        <v>1.1000000000000001</v>
      </c>
      <c r="J112" s="38">
        <v>6.4</v>
      </c>
      <c r="K112" s="39" t="s">
        <v>53</v>
      </c>
      <c r="L112" s="38">
        <v>6.78</v>
      </c>
    </row>
    <row r="113" spans="1:12" ht="15" customHeight="1" x14ac:dyDescent="0.25">
      <c r="A113" s="13"/>
      <c r="B113" s="14"/>
      <c r="C113" s="10"/>
      <c r="D113" s="69" t="s">
        <v>21</v>
      </c>
      <c r="E113" s="40" t="s">
        <v>80</v>
      </c>
      <c r="F113" s="57">
        <v>230</v>
      </c>
      <c r="G113" s="41">
        <v>29.8</v>
      </c>
      <c r="H113" s="41">
        <v>4.7</v>
      </c>
      <c r="I113" s="41">
        <v>44.5</v>
      </c>
      <c r="J113" s="41">
        <v>339.7</v>
      </c>
      <c r="K113" s="42" t="s">
        <v>79</v>
      </c>
      <c r="L113" s="41">
        <v>32.69</v>
      </c>
    </row>
    <row r="114" spans="1:12" ht="15" x14ac:dyDescent="0.25">
      <c r="A114" s="13"/>
      <c r="B114" s="14"/>
      <c r="C114" s="10"/>
      <c r="D114" s="51" t="s">
        <v>22</v>
      </c>
      <c r="E114" s="40" t="s">
        <v>48</v>
      </c>
      <c r="F114" s="57">
        <v>200</v>
      </c>
      <c r="G114" s="41">
        <v>4.7</v>
      </c>
      <c r="H114" s="41">
        <v>3.5</v>
      </c>
      <c r="I114" s="41">
        <v>12.5</v>
      </c>
      <c r="J114" s="41">
        <v>100.4</v>
      </c>
      <c r="K114" s="42" t="s">
        <v>49</v>
      </c>
      <c r="L114" s="41">
        <v>15.33</v>
      </c>
    </row>
    <row r="115" spans="1:12" ht="15" x14ac:dyDescent="0.25">
      <c r="A115" s="13"/>
      <c r="B115" s="14"/>
      <c r="C115" s="10"/>
      <c r="D115" s="51" t="s">
        <v>30</v>
      </c>
      <c r="E115" s="40" t="s">
        <v>43</v>
      </c>
      <c r="F115" s="57">
        <v>30</v>
      </c>
      <c r="G115" s="41">
        <v>2.2999999999999998</v>
      </c>
      <c r="H115" s="41">
        <v>0.2</v>
      </c>
      <c r="I115" s="41">
        <v>14.8</v>
      </c>
      <c r="J115" s="41">
        <v>70.3</v>
      </c>
      <c r="K115" s="42" t="s">
        <v>47</v>
      </c>
      <c r="L115" s="41">
        <v>2.0499999999999998</v>
      </c>
    </row>
    <row r="116" spans="1:12" ht="15" x14ac:dyDescent="0.25">
      <c r="A116" s="13"/>
      <c r="B116" s="14"/>
      <c r="C116" s="10"/>
      <c r="D116" s="51" t="s">
        <v>31</v>
      </c>
      <c r="E116" s="40" t="s">
        <v>44</v>
      </c>
      <c r="F116" s="57">
        <v>20</v>
      </c>
      <c r="G116" s="41">
        <v>1.3</v>
      </c>
      <c r="H116" s="41">
        <v>0.2</v>
      </c>
      <c r="I116" s="41">
        <v>7.9</v>
      </c>
      <c r="J116" s="41">
        <v>39.1</v>
      </c>
      <c r="K116" s="42" t="s">
        <v>47</v>
      </c>
      <c r="L116" s="41">
        <v>1.37</v>
      </c>
    </row>
    <row r="117" spans="1:12" ht="15" x14ac:dyDescent="0.25">
      <c r="A117" s="15"/>
      <c r="B117" s="16"/>
      <c r="C117" s="7"/>
      <c r="D117" s="17" t="s">
        <v>32</v>
      </c>
      <c r="E117" s="8"/>
      <c r="F117" s="18">
        <f>SUM(F112:F116)</f>
        <v>510</v>
      </c>
      <c r="G117" s="18">
        <f>SUM(G112:G116)</f>
        <v>38.4</v>
      </c>
      <c r="H117" s="18">
        <f>SUM(H112:H116)</f>
        <v>8.6999999999999993</v>
      </c>
      <c r="I117" s="18">
        <f>SUM(I112:I116)</f>
        <v>80.800000000000011</v>
      </c>
      <c r="J117" s="18">
        <f>SUM(J112:J116)</f>
        <v>555.9</v>
      </c>
      <c r="K117" s="24"/>
      <c r="L117" s="18">
        <f>SUM(L112:L116)</f>
        <v>58.219999999999992</v>
      </c>
    </row>
    <row r="118" spans="1:12" ht="15" x14ac:dyDescent="0.25">
      <c r="A118" s="12">
        <f>A112</f>
        <v>2</v>
      </c>
      <c r="B118" s="12">
        <f>B112</f>
        <v>2</v>
      </c>
      <c r="C118" s="9" t="s">
        <v>24</v>
      </c>
      <c r="D118" s="6" t="s">
        <v>25</v>
      </c>
      <c r="E118" s="40"/>
      <c r="F118" s="41"/>
      <c r="G118" s="41"/>
      <c r="H118" s="41"/>
      <c r="I118" s="41"/>
      <c r="J118" s="41"/>
      <c r="K118" s="42"/>
      <c r="L118" s="41"/>
    </row>
    <row r="119" spans="1:12" ht="15" x14ac:dyDescent="0.25">
      <c r="A119" s="13"/>
      <c r="B119" s="14"/>
      <c r="C119" s="10"/>
      <c r="D119" s="6" t="s">
        <v>26</v>
      </c>
      <c r="E119" s="40"/>
      <c r="F119" s="41"/>
      <c r="G119" s="41"/>
      <c r="H119" s="41"/>
      <c r="I119" s="41"/>
      <c r="J119" s="41"/>
      <c r="K119" s="42"/>
      <c r="L119" s="41"/>
    </row>
    <row r="120" spans="1:12" ht="15" x14ac:dyDescent="0.25">
      <c r="A120" s="13"/>
      <c r="B120" s="14"/>
      <c r="C120" s="10"/>
      <c r="D120" s="6" t="s">
        <v>27</v>
      </c>
      <c r="E120" s="40"/>
      <c r="F120" s="41"/>
      <c r="G120" s="41"/>
      <c r="H120" s="41"/>
      <c r="I120" s="41"/>
      <c r="J120" s="41"/>
      <c r="K120" s="42"/>
      <c r="L120" s="41"/>
    </row>
    <row r="121" spans="1:12" ht="15" x14ac:dyDescent="0.25">
      <c r="A121" s="13"/>
      <c r="B121" s="14"/>
      <c r="C121" s="10"/>
      <c r="D121" s="6" t="s">
        <v>28</v>
      </c>
      <c r="E121" s="40"/>
      <c r="F121" s="41"/>
      <c r="G121" s="41"/>
      <c r="H121" s="41"/>
      <c r="I121" s="41"/>
      <c r="J121" s="41"/>
      <c r="K121" s="42"/>
      <c r="L121" s="41"/>
    </row>
    <row r="122" spans="1:12" ht="15" x14ac:dyDescent="0.25">
      <c r="A122" s="13"/>
      <c r="B122" s="14"/>
      <c r="C122" s="10"/>
      <c r="D122" s="6" t="s">
        <v>29</v>
      </c>
      <c r="E122" s="40"/>
      <c r="F122" s="41"/>
      <c r="G122" s="41"/>
      <c r="H122" s="41"/>
      <c r="I122" s="41"/>
      <c r="J122" s="41"/>
      <c r="K122" s="42"/>
      <c r="L122" s="41"/>
    </row>
    <row r="123" spans="1:12" ht="15" x14ac:dyDescent="0.25">
      <c r="A123" s="13"/>
      <c r="B123" s="14"/>
      <c r="C123" s="10"/>
      <c r="D123" s="6" t="s">
        <v>30</v>
      </c>
      <c r="E123" s="40"/>
      <c r="F123" s="41"/>
      <c r="G123" s="41"/>
      <c r="H123" s="41"/>
      <c r="I123" s="41"/>
      <c r="J123" s="41"/>
      <c r="K123" s="42"/>
      <c r="L123" s="41"/>
    </row>
    <row r="124" spans="1:12" ht="15" x14ac:dyDescent="0.25">
      <c r="A124" s="13"/>
      <c r="B124" s="14"/>
      <c r="C124" s="10"/>
      <c r="D124" s="6" t="s">
        <v>31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3"/>
      <c r="B125" s="14"/>
      <c r="C125" s="10"/>
      <c r="D125" s="5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3"/>
      <c r="B126" s="14"/>
      <c r="C126" s="10"/>
      <c r="D126" s="5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5"/>
      <c r="B127" s="16"/>
      <c r="C127" s="7"/>
      <c r="D127" s="17" t="s">
        <v>32</v>
      </c>
      <c r="E127" s="8"/>
      <c r="F127" s="18">
        <f>SUM(F118:F126)</f>
        <v>0</v>
      </c>
      <c r="G127" s="18">
        <f t="shared" ref="G127:J127" si="36">SUM(G118:G126)</f>
        <v>0</v>
      </c>
      <c r="H127" s="18">
        <f t="shared" si="36"/>
        <v>0</v>
      </c>
      <c r="I127" s="18">
        <f t="shared" si="36"/>
        <v>0</v>
      </c>
      <c r="J127" s="18">
        <f t="shared" si="36"/>
        <v>0</v>
      </c>
      <c r="K127" s="24"/>
      <c r="L127" s="18">
        <f t="shared" ref="L127" si="37">SUM(L118:L126)</f>
        <v>0</v>
      </c>
    </row>
    <row r="128" spans="1:12" ht="15" x14ac:dyDescent="0.2">
      <c r="A128" s="32">
        <f>A112</f>
        <v>2</v>
      </c>
      <c r="B128" s="32">
        <f>B112</f>
        <v>2</v>
      </c>
      <c r="C128" s="77" t="s">
        <v>4</v>
      </c>
      <c r="D128" s="78"/>
      <c r="E128" s="30"/>
      <c r="F128" s="31">
        <f>F117+F127</f>
        <v>510</v>
      </c>
      <c r="G128" s="31">
        <f t="shared" ref="G128" si="38">G117+G127</f>
        <v>38.4</v>
      </c>
      <c r="H128" s="31">
        <f t="shared" ref="H128" si="39">H117+H127</f>
        <v>8.6999999999999993</v>
      </c>
      <c r="I128" s="31">
        <f t="shared" ref="I128" si="40">I117+I127</f>
        <v>80.800000000000011</v>
      </c>
      <c r="J128" s="31">
        <f t="shared" ref="J128:L128" si="41">J117+J127</f>
        <v>555.9</v>
      </c>
      <c r="K128" s="31"/>
      <c r="L128" s="31">
        <f t="shared" si="41"/>
        <v>58.219999999999992</v>
      </c>
    </row>
    <row r="129" spans="1:12" ht="15" x14ac:dyDescent="0.25">
      <c r="A129" s="19">
        <v>2</v>
      </c>
      <c r="B129" s="20">
        <v>3</v>
      </c>
      <c r="C129" s="21" t="s">
        <v>20</v>
      </c>
      <c r="D129" s="49" t="s">
        <v>21</v>
      </c>
      <c r="E129" s="37" t="s">
        <v>62</v>
      </c>
      <c r="F129" s="38">
        <v>200</v>
      </c>
      <c r="G129" s="38">
        <v>7.2</v>
      </c>
      <c r="H129" s="38">
        <v>9.3000000000000007</v>
      </c>
      <c r="I129" s="38">
        <v>34.1</v>
      </c>
      <c r="J129" s="38">
        <v>249</v>
      </c>
      <c r="K129" s="39" t="s">
        <v>81</v>
      </c>
      <c r="L129" s="38">
        <v>20.41</v>
      </c>
    </row>
    <row r="130" spans="1:12" ht="15" x14ac:dyDescent="0.25">
      <c r="A130" s="22"/>
      <c r="B130" s="14"/>
      <c r="C130" s="10"/>
      <c r="D130" s="51" t="s">
        <v>22</v>
      </c>
      <c r="E130" s="40" t="s">
        <v>52</v>
      </c>
      <c r="F130" s="41">
        <v>200</v>
      </c>
      <c r="G130" s="41">
        <v>3.9</v>
      </c>
      <c r="H130" s="41">
        <v>2.9</v>
      </c>
      <c r="I130" s="41">
        <v>11.2</v>
      </c>
      <c r="J130" s="41">
        <v>86</v>
      </c>
      <c r="K130" s="42" t="s">
        <v>51</v>
      </c>
      <c r="L130" s="41">
        <v>12.75</v>
      </c>
    </row>
    <row r="131" spans="1:12" ht="15.75" customHeight="1" x14ac:dyDescent="0.25">
      <c r="A131" s="22"/>
      <c r="B131" s="14"/>
      <c r="C131" s="10"/>
      <c r="D131" s="51" t="s">
        <v>23</v>
      </c>
      <c r="E131" s="40" t="s">
        <v>50</v>
      </c>
      <c r="F131" s="41">
        <v>120</v>
      </c>
      <c r="G131" s="41">
        <v>0.5</v>
      </c>
      <c r="H131" s="41">
        <v>0.5</v>
      </c>
      <c r="I131" s="41">
        <v>11.8</v>
      </c>
      <c r="J131" s="41">
        <v>53.3</v>
      </c>
      <c r="K131" s="42" t="s">
        <v>47</v>
      </c>
      <c r="L131" s="41">
        <v>14.4</v>
      </c>
    </row>
    <row r="132" spans="1:12" ht="15" x14ac:dyDescent="0.25">
      <c r="A132" s="22"/>
      <c r="B132" s="14"/>
      <c r="C132" s="10"/>
      <c r="D132" s="51" t="s">
        <v>30</v>
      </c>
      <c r="E132" s="40" t="s">
        <v>43</v>
      </c>
      <c r="F132" s="57">
        <v>30</v>
      </c>
      <c r="G132" s="41">
        <v>2.2999999999999998</v>
      </c>
      <c r="H132" s="41">
        <v>0.2</v>
      </c>
      <c r="I132" s="41">
        <v>14.8</v>
      </c>
      <c r="J132" s="41">
        <v>70.3</v>
      </c>
      <c r="K132" s="42" t="s">
        <v>47</v>
      </c>
      <c r="L132" s="41">
        <v>2.0499999999999998</v>
      </c>
    </row>
    <row r="133" spans="1:12" ht="15" x14ac:dyDescent="0.25">
      <c r="A133" s="22"/>
      <c r="B133" s="14"/>
      <c r="C133" s="10"/>
      <c r="D133" s="50" t="s">
        <v>31</v>
      </c>
      <c r="E133" s="40" t="s">
        <v>44</v>
      </c>
      <c r="F133" s="57">
        <v>20</v>
      </c>
      <c r="G133" s="41">
        <v>1.3</v>
      </c>
      <c r="H133" s="41">
        <v>0.2</v>
      </c>
      <c r="I133" s="41">
        <v>7.9</v>
      </c>
      <c r="J133" s="41">
        <v>39.1</v>
      </c>
      <c r="K133" s="42" t="s">
        <v>47</v>
      </c>
      <c r="L133" s="41">
        <v>1.37</v>
      </c>
    </row>
    <row r="134" spans="1:12" ht="15" x14ac:dyDescent="0.25">
      <c r="A134" s="23"/>
      <c r="B134" s="16"/>
      <c r="C134" s="7"/>
      <c r="D134" s="17" t="s">
        <v>32</v>
      </c>
      <c r="E134" s="8"/>
      <c r="F134" s="18">
        <f>SUM(F129:F133)</f>
        <v>570</v>
      </c>
      <c r="G134" s="18">
        <f>SUM(G129:G133)</f>
        <v>15.2</v>
      </c>
      <c r="H134" s="18">
        <f>SUM(H129:H133)</f>
        <v>13.1</v>
      </c>
      <c r="I134" s="18">
        <f>SUM(I129:I133)</f>
        <v>79.8</v>
      </c>
      <c r="J134" s="18">
        <f>SUM(J129:J133)</f>
        <v>497.70000000000005</v>
      </c>
      <c r="K134" s="24"/>
      <c r="L134" s="18">
        <f>SUM(L129:L133)</f>
        <v>50.97999999999999</v>
      </c>
    </row>
    <row r="135" spans="1:12" ht="15" x14ac:dyDescent="0.25">
      <c r="A135" s="25">
        <f>A129</f>
        <v>2</v>
      </c>
      <c r="B135" s="12">
        <f>B129</f>
        <v>3</v>
      </c>
      <c r="C135" s="9" t="s">
        <v>24</v>
      </c>
      <c r="D135" s="6" t="s">
        <v>25</v>
      </c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22"/>
      <c r="B136" s="14"/>
      <c r="C136" s="10"/>
      <c r="D136" s="6" t="s">
        <v>26</v>
      </c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22"/>
      <c r="B137" s="14"/>
      <c r="C137" s="10"/>
      <c r="D137" s="6" t="s">
        <v>27</v>
      </c>
      <c r="E137" s="40"/>
      <c r="F137" s="41"/>
      <c r="G137" s="41"/>
      <c r="H137" s="41"/>
      <c r="I137" s="41"/>
      <c r="J137" s="41"/>
      <c r="K137" s="42"/>
      <c r="L137" s="41"/>
    </row>
    <row r="138" spans="1:12" ht="15" x14ac:dyDescent="0.25">
      <c r="A138" s="22"/>
      <c r="B138" s="14"/>
      <c r="C138" s="10"/>
      <c r="D138" s="6" t="s">
        <v>28</v>
      </c>
      <c r="E138" s="40"/>
      <c r="F138" s="41"/>
      <c r="G138" s="41"/>
      <c r="H138" s="41"/>
      <c r="I138" s="41"/>
      <c r="J138" s="41"/>
      <c r="K138" s="42"/>
      <c r="L138" s="41"/>
    </row>
    <row r="139" spans="1:12" ht="15" x14ac:dyDescent="0.25">
      <c r="A139" s="22"/>
      <c r="B139" s="14"/>
      <c r="C139" s="10"/>
      <c r="D139" s="6" t="s">
        <v>29</v>
      </c>
      <c r="E139" s="40"/>
      <c r="F139" s="41"/>
      <c r="G139" s="41"/>
      <c r="H139" s="41"/>
      <c r="I139" s="41"/>
      <c r="J139" s="41"/>
      <c r="K139" s="42"/>
      <c r="L139" s="41"/>
    </row>
    <row r="140" spans="1:12" ht="15" x14ac:dyDescent="0.25">
      <c r="A140" s="22"/>
      <c r="B140" s="14"/>
      <c r="C140" s="10"/>
      <c r="D140" s="6" t="s">
        <v>30</v>
      </c>
      <c r="E140" s="40"/>
      <c r="F140" s="41"/>
      <c r="G140" s="41"/>
      <c r="H140" s="41"/>
      <c r="I140" s="41"/>
      <c r="J140" s="41"/>
      <c r="K140" s="42"/>
      <c r="L140" s="41"/>
    </row>
    <row r="141" spans="1:12" ht="15" x14ac:dyDescent="0.25">
      <c r="A141" s="22"/>
      <c r="B141" s="14"/>
      <c r="C141" s="10"/>
      <c r="D141" s="6" t="s">
        <v>31</v>
      </c>
      <c r="E141" s="40"/>
      <c r="F141" s="41"/>
      <c r="G141" s="41"/>
      <c r="H141" s="41"/>
      <c r="I141" s="41"/>
      <c r="J141" s="41"/>
      <c r="K141" s="42"/>
      <c r="L141" s="41"/>
    </row>
    <row r="142" spans="1:12" ht="15" x14ac:dyDescent="0.25">
      <c r="A142" s="22"/>
      <c r="B142" s="14"/>
      <c r="C142" s="10"/>
      <c r="D142" s="5"/>
      <c r="E142" s="40"/>
      <c r="F142" s="41"/>
      <c r="G142" s="41"/>
      <c r="H142" s="41"/>
      <c r="I142" s="41"/>
      <c r="J142" s="41"/>
      <c r="K142" s="42"/>
      <c r="L142" s="41"/>
    </row>
    <row r="143" spans="1:12" ht="15" x14ac:dyDescent="0.25">
      <c r="A143" s="22"/>
      <c r="B143" s="14"/>
      <c r="C143" s="10"/>
      <c r="D143" s="5"/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3"/>
      <c r="B144" s="16"/>
      <c r="C144" s="7"/>
      <c r="D144" s="17" t="s">
        <v>32</v>
      </c>
      <c r="E144" s="8"/>
      <c r="F144" s="18">
        <f>SUM(F135:F143)</f>
        <v>0</v>
      </c>
      <c r="G144" s="18">
        <f t="shared" ref="G144:J144" si="42">SUM(G135:G143)</f>
        <v>0</v>
      </c>
      <c r="H144" s="18">
        <f t="shared" si="42"/>
        <v>0</v>
      </c>
      <c r="I144" s="18">
        <f t="shared" si="42"/>
        <v>0</v>
      </c>
      <c r="J144" s="18">
        <f t="shared" si="42"/>
        <v>0</v>
      </c>
      <c r="K144" s="24"/>
      <c r="L144" s="18">
        <f t="shared" ref="L144" si="43">SUM(L135:L143)</f>
        <v>0</v>
      </c>
    </row>
    <row r="145" spans="1:12" ht="15" x14ac:dyDescent="0.2">
      <c r="A145" s="28">
        <f>A129</f>
        <v>2</v>
      </c>
      <c r="B145" s="29">
        <f>B129</f>
        <v>3</v>
      </c>
      <c r="C145" s="77" t="s">
        <v>4</v>
      </c>
      <c r="D145" s="78"/>
      <c r="E145" s="30"/>
      <c r="F145" s="31">
        <f>F134+F144</f>
        <v>570</v>
      </c>
      <c r="G145" s="31">
        <f t="shared" ref="G145" si="44">G134+G144</f>
        <v>15.2</v>
      </c>
      <c r="H145" s="31">
        <f t="shared" ref="H145" si="45">H134+H144</f>
        <v>13.1</v>
      </c>
      <c r="I145" s="31">
        <f t="shared" ref="I145" si="46">I134+I144</f>
        <v>79.8</v>
      </c>
      <c r="J145" s="31">
        <f t="shared" ref="J145:L145" si="47">J134+J144</f>
        <v>497.70000000000005</v>
      </c>
      <c r="K145" s="31"/>
      <c r="L145" s="31">
        <f t="shared" si="47"/>
        <v>50.97999999999999</v>
      </c>
    </row>
    <row r="146" spans="1:12" ht="25.5" x14ac:dyDescent="0.25">
      <c r="A146" s="19">
        <v>2</v>
      </c>
      <c r="B146" s="20">
        <v>4</v>
      </c>
      <c r="C146" s="21" t="s">
        <v>20</v>
      </c>
      <c r="D146" s="49" t="s">
        <v>21</v>
      </c>
      <c r="E146" s="37" t="s">
        <v>63</v>
      </c>
      <c r="F146" s="38">
        <v>280</v>
      </c>
      <c r="G146" s="38">
        <v>22.9</v>
      </c>
      <c r="H146" s="38">
        <v>12.2</v>
      </c>
      <c r="I146" s="38">
        <v>43.4</v>
      </c>
      <c r="J146" s="38">
        <v>375.8</v>
      </c>
      <c r="K146" s="39" t="s">
        <v>82</v>
      </c>
      <c r="L146" s="38">
        <v>51.83</v>
      </c>
    </row>
    <row r="147" spans="1:12" ht="15" x14ac:dyDescent="0.25">
      <c r="A147" s="22"/>
      <c r="B147" s="14"/>
      <c r="C147" s="10"/>
      <c r="D147" s="51" t="s">
        <v>22</v>
      </c>
      <c r="E147" s="70" t="s">
        <v>56</v>
      </c>
      <c r="F147" s="41">
        <v>215</v>
      </c>
      <c r="G147" s="41">
        <v>0.3</v>
      </c>
      <c r="H147" s="41">
        <v>0.1</v>
      </c>
      <c r="I147" s="41">
        <v>7.1</v>
      </c>
      <c r="J147" s="41">
        <v>30</v>
      </c>
      <c r="K147" s="42" t="s">
        <v>54</v>
      </c>
      <c r="L147" s="41">
        <v>2.76</v>
      </c>
    </row>
    <row r="148" spans="1:12" ht="15" x14ac:dyDescent="0.25">
      <c r="A148" s="22"/>
      <c r="B148" s="14"/>
      <c r="C148" s="10"/>
      <c r="D148" s="51" t="s">
        <v>30</v>
      </c>
      <c r="E148" s="40" t="s">
        <v>43</v>
      </c>
      <c r="F148" s="57">
        <v>30</v>
      </c>
      <c r="G148" s="41">
        <v>2.2999999999999998</v>
      </c>
      <c r="H148" s="41">
        <v>0.2</v>
      </c>
      <c r="I148" s="41">
        <v>14.8</v>
      </c>
      <c r="J148" s="41">
        <v>70.3</v>
      </c>
      <c r="K148" s="42" t="s">
        <v>47</v>
      </c>
      <c r="L148" s="41">
        <v>2.0499999999999998</v>
      </c>
    </row>
    <row r="149" spans="1:12" ht="15" x14ac:dyDescent="0.25">
      <c r="A149" s="22"/>
      <c r="B149" s="14"/>
      <c r="C149" s="10"/>
      <c r="D149" s="51" t="s">
        <v>31</v>
      </c>
      <c r="E149" s="40" t="s">
        <v>44</v>
      </c>
      <c r="F149" s="57">
        <v>20</v>
      </c>
      <c r="G149" s="41">
        <v>1.3</v>
      </c>
      <c r="H149" s="41">
        <v>0.2</v>
      </c>
      <c r="I149" s="41">
        <v>7.9</v>
      </c>
      <c r="J149" s="41">
        <v>39.1</v>
      </c>
      <c r="K149" s="42" t="s">
        <v>47</v>
      </c>
      <c r="L149" s="41">
        <v>1.37</v>
      </c>
    </row>
    <row r="150" spans="1:12" ht="15" x14ac:dyDescent="0.25">
      <c r="A150" s="23"/>
      <c r="B150" s="16"/>
      <c r="C150" s="7"/>
      <c r="D150" s="17" t="s">
        <v>32</v>
      </c>
      <c r="E150" s="8"/>
      <c r="F150" s="18">
        <f>SUM(F146:F149)</f>
        <v>545</v>
      </c>
      <c r="G150" s="18">
        <f>SUM(G146:G149)</f>
        <v>26.8</v>
      </c>
      <c r="H150" s="18">
        <f>SUM(H146:H149)</f>
        <v>12.699999999999998</v>
      </c>
      <c r="I150" s="18">
        <f>SUM(I146:I149)</f>
        <v>73.2</v>
      </c>
      <c r="J150" s="18">
        <f>SUM(J146:J149)</f>
        <v>515.20000000000005</v>
      </c>
      <c r="K150" s="24"/>
      <c r="L150" s="18">
        <f>SUM(L146:L149)</f>
        <v>58.009999999999991</v>
      </c>
    </row>
    <row r="151" spans="1:12" ht="15" x14ac:dyDescent="0.25">
      <c r="A151" s="25">
        <f>A146</f>
        <v>2</v>
      </c>
      <c r="B151" s="12">
        <f>B146</f>
        <v>4</v>
      </c>
      <c r="C151" s="9" t="s">
        <v>24</v>
      </c>
      <c r="D151" s="6" t="s">
        <v>25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2"/>
      <c r="B152" s="14"/>
      <c r="C152" s="10"/>
      <c r="D152" s="6" t="s">
        <v>26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2"/>
      <c r="B153" s="14"/>
      <c r="C153" s="10"/>
      <c r="D153" s="6" t="s">
        <v>27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2"/>
      <c r="B154" s="14"/>
      <c r="C154" s="10"/>
      <c r="D154" s="6" t="s">
        <v>28</v>
      </c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2"/>
      <c r="B155" s="14"/>
      <c r="C155" s="10"/>
      <c r="D155" s="6" t="s">
        <v>29</v>
      </c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2"/>
      <c r="B156" s="14"/>
      <c r="C156" s="10"/>
      <c r="D156" s="6" t="s">
        <v>30</v>
      </c>
      <c r="E156" s="40"/>
      <c r="F156" s="41"/>
      <c r="G156" s="41"/>
      <c r="H156" s="41"/>
      <c r="I156" s="41"/>
      <c r="J156" s="41"/>
      <c r="K156" s="42"/>
      <c r="L156" s="41"/>
    </row>
    <row r="157" spans="1:12" ht="15" x14ac:dyDescent="0.25">
      <c r="A157" s="22"/>
      <c r="B157" s="14"/>
      <c r="C157" s="10"/>
      <c r="D157" s="6" t="s">
        <v>31</v>
      </c>
      <c r="E157" s="40"/>
      <c r="F157" s="41"/>
      <c r="G157" s="41"/>
      <c r="H157" s="41"/>
      <c r="I157" s="41"/>
      <c r="J157" s="41"/>
      <c r="K157" s="42"/>
      <c r="L157" s="41"/>
    </row>
    <row r="158" spans="1:12" ht="15" x14ac:dyDescent="0.25">
      <c r="A158" s="22"/>
      <c r="B158" s="14"/>
      <c r="C158" s="10"/>
      <c r="D158" s="5"/>
      <c r="E158" s="40"/>
      <c r="F158" s="41"/>
      <c r="G158" s="41"/>
      <c r="H158" s="41"/>
      <c r="I158" s="41"/>
      <c r="J158" s="41"/>
      <c r="K158" s="42"/>
      <c r="L158" s="41"/>
    </row>
    <row r="159" spans="1:12" ht="15" x14ac:dyDescent="0.25">
      <c r="A159" s="22"/>
      <c r="B159" s="14"/>
      <c r="C159" s="10"/>
      <c r="D159" s="5"/>
      <c r="E159" s="40"/>
      <c r="F159" s="41"/>
      <c r="G159" s="41"/>
      <c r="H159" s="41"/>
      <c r="I159" s="41"/>
      <c r="J159" s="41"/>
      <c r="K159" s="42"/>
      <c r="L159" s="41"/>
    </row>
    <row r="160" spans="1:12" ht="15" x14ac:dyDescent="0.25">
      <c r="A160" s="23"/>
      <c r="B160" s="16"/>
      <c r="C160" s="7"/>
      <c r="D160" s="17" t="s">
        <v>32</v>
      </c>
      <c r="E160" s="8"/>
      <c r="F160" s="18">
        <f>SUM(F151:F159)</f>
        <v>0</v>
      </c>
      <c r="G160" s="18">
        <f t="shared" ref="G160:J160" si="48">SUM(G151:G159)</f>
        <v>0</v>
      </c>
      <c r="H160" s="18">
        <f t="shared" si="48"/>
        <v>0</v>
      </c>
      <c r="I160" s="18">
        <f t="shared" si="48"/>
        <v>0</v>
      </c>
      <c r="J160" s="18">
        <f t="shared" si="48"/>
        <v>0</v>
      </c>
      <c r="K160" s="24"/>
      <c r="L160" s="18">
        <f t="shared" ref="L160" si="49">SUM(L151:L159)</f>
        <v>0</v>
      </c>
    </row>
    <row r="161" spans="1:12" ht="15.75" thickBot="1" x14ac:dyDescent="0.25">
      <c r="A161" s="28">
        <f>A146</f>
        <v>2</v>
      </c>
      <c r="B161" s="29">
        <f>B146</f>
        <v>4</v>
      </c>
      <c r="C161" s="77" t="s">
        <v>4</v>
      </c>
      <c r="D161" s="78"/>
      <c r="E161" s="30"/>
      <c r="F161" s="31">
        <f>F150+F160</f>
        <v>545</v>
      </c>
      <c r="G161" s="31">
        <f t="shared" ref="G161" si="50">G150+G160</f>
        <v>26.8</v>
      </c>
      <c r="H161" s="31">
        <f t="shared" ref="H161" si="51">H150+H160</f>
        <v>12.699999999999998</v>
      </c>
      <c r="I161" s="31">
        <f t="shared" ref="I161" si="52">I150+I160</f>
        <v>73.2</v>
      </c>
      <c r="J161" s="31">
        <f t="shared" ref="J161:L161" si="53">J150+J160</f>
        <v>515.20000000000005</v>
      </c>
      <c r="K161" s="31"/>
      <c r="L161" s="31">
        <f t="shared" si="53"/>
        <v>58.009999999999991</v>
      </c>
    </row>
    <row r="162" spans="1:12" ht="15" x14ac:dyDescent="0.25">
      <c r="A162" s="19">
        <v>2</v>
      </c>
      <c r="B162" s="20">
        <v>5</v>
      </c>
      <c r="C162" s="21" t="s">
        <v>20</v>
      </c>
      <c r="D162" s="50" t="s">
        <v>25</v>
      </c>
      <c r="E162" s="40" t="s">
        <v>88</v>
      </c>
      <c r="F162" s="41">
        <v>15</v>
      </c>
      <c r="G162" s="41">
        <v>0.1</v>
      </c>
      <c r="H162" s="41">
        <v>10.9</v>
      </c>
      <c r="I162" s="41">
        <v>0.2</v>
      </c>
      <c r="J162" s="41">
        <v>99.1</v>
      </c>
      <c r="K162" s="42" t="s">
        <v>89</v>
      </c>
      <c r="L162" s="41">
        <v>13</v>
      </c>
    </row>
    <row r="163" spans="1:12" ht="15" x14ac:dyDescent="0.25">
      <c r="A163" s="22"/>
      <c r="B163" s="14"/>
      <c r="C163" s="10"/>
      <c r="D163" s="50" t="s">
        <v>21</v>
      </c>
      <c r="E163" s="40" t="s">
        <v>69</v>
      </c>
      <c r="F163" s="41">
        <v>150</v>
      </c>
      <c r="G163" s="41">
        <v>7.9</v>
      </c>
      <c r="H163" s="41">
        <v>6.8</v>
      </c>
      <c r="I163" s="41">
        <v>28.7</v>
      </c>
      <c r="J163" s="41">
        <v>207.7</v>
      </c>
      <c r="K163" s="42" t="s">
        <v>83</v>
      </c>
      <c r="L163" s="41">
        <v>17.12</v>
      </c>
    </row>
    <row r="164" spans="1:12" ht="15" x14ac:dyDescent="0.25">
      <c r="A164" s="22"/>
      <c r="B164" s="14"/>
      <c r="C164" s="10"/>
      <c r="D164" s="6" t="s">
        <v>22</v>
      </c>
      <c r="E164" s="40" t="s">
        <v>41</v>
      </c>
      <c r="F164" s="41">
        <v>200</v>
      </c>
      <c r="G164" s="41">
        <v>0.2</v>
      </c>
      <c r="H164" s="41">
        <v>0</v>
      </c>
      <c r="I164" s="41">
        <v>6.4</v>
      </c>
      <c r="J164" s="41">
        <v>26.8</v>
      </c>
      <c r="K164" s="42" t="s">
        <v>46</v>
      </c>
      <c r="L164" s="41">
        <v>1.26</v>
      </c>
    </row>
    <row r="165" spans="1:12" ht="15" x14ac:dyDescent="0.25">
      <c r="A165" s="22"/>
      <c r="B165" s="14"/>
      <c r="C165" s="10"/>
      <c r="D165" s="6" t="s">
        <v>30</v>
      </c>
      <c r="E165" s="40" t="s">
        <v>43</v>
      </c>
      <c r="F165" s="41">
        <v>45</v>
      </c>
      <c r="G165" s="41">
        <v>3.4</v>
      </c>
      <c r="H165" s="41">
        <v>0.4</v>
      </c>
      <c r="I165" s="41">
        <v>22.1</v>
      </c>
      <c r="J165" s="41">
        <v>105.5</v>
      </c>
      <c r="K165" s="42" t="s">
        <v>47</v>
      </c>
      <c r="L165" s="41">
        <v>3.07</v>
      </c>
    </row>
    <row r="166" spans="1:12" ht="15" x14ac:dyDescent="0.25">
      <c r="A166" s="22"/>
      <c r="B166" s="14"/>
      <c r="C166" s="10"/>
      <c r="D166" s="6" t="s">
        <v>31</v>
      </c>
      <c r="E166" s="40" t="s">
        <v>44</v>
      </c>
      <c r="F166" s="41">
        <v>25</v>
      </c>
      <c r="G166" s="41">
        <v>1.7</v>
      </c>
      <c r="H166" s="41">
        <v>0.3</v>
      </c>
      <c r="I166" s="41">
        <v>9.9</v>
      </c>
      <c r="J166" s="41">
        <v>48.9</v>
      </c>
      <c r="K166" s="42" t="s">
        <v>47</v>
      </c>
      <c r="L166" s="41">
        <v>1.71</v>
      </c>
    </row>
    <row r="167" spans="1:12" ht="15" x14ac:dyDescent="0.25">
      <c r="A167" s="22"/>
      <c r="B167" s="14"/>
      <c r="C167" s="10"/>
      <c r="D167" s="51" t="s">
        <v>23</v>
      </c>
      <c r="E167" s="40" t="s">
        <v>50</v>
      </c>
      <c r="F167" s="41">
        <v>120</v>
      </c>
      <c r="G167" s="41">
        <v>0.5</v>
      </c>
      <c r="H167" s="41">
        <v>0.5</v>
      </c>
      <c r="I167" s="41">
        <v>11.8</v>
      </c>
      <c r="J167" s="41">
        <v>53.3</v>
      </c>
      <c r="K167" s="42" t="s">
        <v>47</v>
      </c>
      <c r="L167" s="41">
        <v>14.4</v>
      </c>
    </row>
    <row r="168" spans="1:12" ht="15.75" customHeight="1" x14ac:dyDescent="0.25">
      <c r="A168" s="23"/>
      <c r="B168" s="16"/>
      <c r="C168" s="7"/>
      <c r="D168" s="17" t="s">
        <v>32</v>
      </c>
      <c r="E168" s="8"/>
      <c r="F168" s="18">
        <f>SUM(F162:F167)</f>
        <v>555</v>
      </c>
      <c r="G168" s="18">
        <f>SUM(G162:G167)</f>
        <v>13.799999999999999</v>
      </c>
      <c r="H168" s="18">
        <f>SUM(H162:H167)</f>
        <v>18.899999999999999</v>
      </c>
      <c r="I168" s="18">
        <f>SUM(I162:I167)</f>
        <v>79.099999999999994</v>
      </c>
      <c r="J168" s="18">
        <f>SUM(J162:J167)</f>
        <v>541.29999999999995</v>
      </c>
      <c r="K168" s="24"/>
      <c r="L168" s="18">
        <f>SUM(L162:L167)</f>
        <v>50.56</v>
      </c>
    </row>
    <row r="169" spans="1:12" ht="15" x14ac:dyDescent="0.25">
      <c r="A169" s="25">
        <f>A162</f>
        <v>2</v>
      </c>
      <c r="B169" s="12">
        <f>B162</f>
        <v>5</v>
      </c>
      <c r="C169" s="9" t="s">
        <v>24</v>
      </c>
      <c r="D169" s="6" t="s">
        <v>25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2"/>
      <c r="B170" s="14"/>
      <c r="C170" s="10"/>
      <c r="D170" s="6" t="s">
        <v>26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2"/>
      <c r="B171" s="14"/>
      <c r="C171" s="10"/>
      <c r="D171" s="6" t="s">
        <v>27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2"/>
      <c r="B172" s="14"/>
      <c r="C172" s="10"/>
      <c r="D172" s="6" t="s">
        <v>28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2"/>
      <c r="B173" s="14"/>
      <c r="C173" s="10"/>
      <c r="D173" s="6" t="s">
        <v>29</v>
      </c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2"/>
      <c r="B174" s="14"/>
      <c r="C174" s="10"/>
      <c r="D174" s="6" t="s">
        <v>30</v>
      </c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2"/>
      <c r="B175" s="14"/>
      <c r="C175" s="10"/>
      <c r="D175" s="6" t="s">
        <v>31</v>
      </c>
      <c r="E175" s="40"/>
      <c r="F175" s="41"/>
      <c r="G175" s="41"/>
      <c r="H175" s="41"/>
      <c r="I175" s="41"/>
      <c r="J175" s="41"/>
      <c r="K175" s="42"/>
      <c r="L175" s="41"/>
    </row>
    <row r="176" spans="1:12" ht="15" x14ac:dyDescent="0.25">
      <c r="A176" s="22"/>
      <c r="B176" s="14"/>
      <c r="C176" s="10"/>
      <c r="D176" s="5"/>
      <c r="E176" s="40"/>
      <c r="F176" s="41"/>
      <c r="G176" s="41"/>
      <c r="H176" s="41"/>
      <c r="I176" s="41"/>
      <c r="J176" s="41"/>
      <c r="K176" s="42"/>
      <c r="L176" s="41"/>
    </row>
    <row r="177" spans="1:12" ht="15" x14ac:dyDescent="0.25">
      <c r="A177" s="22"/>
      <c r="B177" s="14"/>
      <c r="C177" s="10"/>
      <c r="D177" s="5"/>
      <c r="E177" s="40"/>
      <c r="F177" s="41"/>
      <c r="G177" s="41"/>
      <c r="H177" s="41"/>
      <c r="I177" s="41"/>
      <c r="J177" s="41"/>
      <c r="K177" s="42"/>
      <c r="L177" s="41"/>
    </row>
    <row r="178" spans="1:12" ht="15" x14ac:dyDescent="0.25">
      <c r="A178" s="23"/>
      <c r="B178" s="16"/>
      <c r="C178" s="7"/>
      <c r="D178" s="17" t="s">
        <v>32</v>
      </c>
      <c r="E178" s="8"/>
      <c r="F178" s="18">
        <f>SUM(F169:F177)</f>
        <v>0</v>
      </c>
      <c r="G178" s="18">
        <f t="shared" ref="G178:J178" si="54">SUM(G169:G177)</f>
        <v>0</v>
      </c>
      <c r="H178" s="18">
        <f t="shared" si="54"/>
        <v>0</v>
      </c>
      <c r="I178" s="18">
        <f t="shared" si="54"/>
        <v>0</v>
      </c>
      <c r="J178" s="18">
        <f t="shared" si="54"/>
        <v>0</v>
      </c>
      <c r="K178" s="24"/>
      <c r="L178" s="18">
        <f t="shared" ref="L178" si="55">SUM(L169:L177)</f>
        <v>0</v>
      </c>
    </row>
    <row r="179" spans="1:12" ht="15" x14ac:dyDescent="0.2">
      <c r="A179" s="28">
        <f>A162</f>
        <v>2</v>
      </c>
      <c r="B179" s="29">
        <f>B162</f>
        <v>5</v>
      </c>
      <c r="C179" s="77" t="s">
        <v>4</v>
      </c>
      <c r="D179" s="78"/>
      <c r="E179" s="30"/>
      <c r="F179" s="31">
        <f>F168+F178</f>
        <v>555</v>
      </c>
      <c r="G179" s="31">
        <f t="shared" ref="G179" si="56">G168+G178</f>
        <v>13.799999999999999</v>
      </c>
      <c r="H179" s="31">
        <f t="shared" ref="H179" si="57">H168+H178</f>
        <v>18.899999999999999</v>
      </c>
      <c r="I179" s="31">
        <f t="shared" ref="I179" si="58">I168+I178</f>
        <v>79.099999999999994</v>
      </c>
      <c r="J179" s="31">
        <f t="shared" ref="J179:L179" si="59">J168+J178</f>
        <v>541.29999999999995</v>
      </c>
      <c r="K179" s="31"/>
      <c r="L179" s="31">
        <f t="shared" si="59"/>
        <v>50.56</v>
      </c>
    </row>
    <row r="180" spans="1:12" x14ac:dyDescent="0.2">
      <c r="A180" s="26"/>
      <c r="B180" s="27"/>
      <c r="C180" s="79" t="s">
        <v>5</v>
      </c>
      <c r="D180" s="79"/>
      <c r="E180" s="79"/>
      <c r="F180" s="33">
        <f>(F23+F40+F58+F75+F93+F111+F128+F145+F161+F179)/(IF(F23=0,0,1)+IF(F40=0,0,1)+IF(F58=0,0,1)+IF(F75=0,0,1)+IF(F93=0,0,1)+IF(F111=0,0,1)+IF(F128=0,0,1)+IF(F145=0,0,1)+IF(F161=0,0,1)+IF(F179=0,0,1))</f>
        <v>548.5</v>
      </c>
      <c r="G180" s="33">
        <f>(G23+G40+G58+G75+G93+G111+G128+G145+G161+G179)/(IF(G23=0,0,1)+IF(G40=0,0,1)+IF(G58=0,0,1)+IF(G75=0,0,1)+IF(G93=0,0,1)+IF(G111=0,0,1)+IF(G128=0,0,1)+IF(G145=0,0,1)+IF(G161=0,0,1)+IF(G179=0,0,1))</f>
        <v>23.55</v>
      </c>
      <c r="H180" s="33">
        <f>(H23+H40+H58+H75+H93+H111+H128+H145+H161+H179)/(IF(H23=0,0,1)+IF(H40=0,0,1)+IF(H58=0,0,1)+IF(H75=0,0,1)+IF(H93=0,0,1)+IF(H111=0,0,1)+IF(H128=0,0,1)+IF(H145=0,0,1)+IF(H161=0,0,1)+IF(H179=0,0,1))</f>
        <v>14.66</v>
      </c>
      <c r="I180" s="33">
        <f>(I23+I40+I58+I75+I93+I111+I128+I145+I161+I179)/(IF(I23=0,0,1)+IF(I40=0,0,1)+IF(I58=0,0,1)+IF(I75=0,0,1)+IF(I93=0,0,1)+IF(I111=0,0,1)+IF(I128=0,0,1)+IF(I145=0,0,1)+IF(I161=0,0,1)+IF(I179=0,0,1))</f>
        <v>74.03</v>
      </c>
      <c r="J180" s="33">
        <f>(J23+J40+J58+J75+J93+J111+J128+J145+J161+J179)/(IF(J23=0,0,1)+IF(J40=0,0,1)+IF(J58=0,0,1)+IF(J75=0,0,1)+IF(J93=0,0,1)+IF(J111=0,0,1)+IF(J128=0,0,1)+IF(J145=0,0,1)+IF(J161=0,0,1)+IF(J179=0,0,1))</f>
        <v>522.74</v>
      </c>
      <c r="K180" s="33"/>
      <c r="L180" s="33">
        <f>(L23+L40+L58+L75+L93+L111+L128+L145+L161+L179)/(IF(L23=0,0,1)+IF(L40=0,0,1)+IF(L58=0,0,1)+IF(L75=0,0,1)+IF(L93=0,0,1)+IF(L111=0,0,1)+IF(L128=0,0,1)+IF(L145=0,0,1)+IF(L161=0,0,1)+IF(L179=0,0,1))</f>
        <v>65.475999999999999</v>
      </c>
    </row>
  </sheetData>
  <mergeCells count="14">
    <mergeCell ref="C1:E1"/>
    <mergeCell ref="H1:K1"/>
    <mergeCell ref="H2:K2"/>
    <mergeCell ref="C40:D40"/>
    <mergeCell ref="C58:D58"/>
    <mergeCell ref="C75:D75"/>
    <mergeCell ref="C93:D93"/>
    <mergeCell ref="C23:D23"/>
    <mergeCell ref="C180:E180"/>
    <mergeCell ref="C179:D179"/>
    <mergeCell ref="C111:D111"/>
    <mergeCell ref="C128:D128"/>
    <mergeCell ref="C145:D145"/>
    <mergeCell ref="C161:D161"/>
  </mergeCells>
  <pageMargins left="0.7" right="0.7" top="0.75" bottom="0.75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2024-12-09T19:32:41Z</cp:lastPrinted>
  <dcterms:created xsi:type="dcterms:W3CDTF">2022-05-16T14:23:56Z</dcterms:created>
  <dcterms:modified xsi:type="dcterms:W3CDTF">2024-12-09T19:55:33Z</dcterms:modified>
</cp:coreProperties>
</file>